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S:\DIJECS\SADT\PRODUCTION mutualisée\00-CELINE MIROITE-FERLY PROD MUTUALISEE\"/>
    </mc:Choice>
  </mc:AlternateContent>
  <xr:revisionPtr revIDLastSave="0" documentId="13_ncr:1_{5362CC68-3A3B-4025-AA34-3407B3326AE2}" xr6:coauthVersionLast="47" xr6:coauthVersionMax="47" xr10:uidLastSave="{00000000-0000-0000-0000-000000000000}"/>
  <workbookProtection workbookAlgorithmName="SHA-512" workbookHashValue="UeSJAwGbAbxBXJ7LF7i9fAhqaWBod4Jzbt36UTwXR8eHNL4C3v5tZm0dJQIE3Z13RENESxSfsttnsAOH6lhNcg==" workbookSaltValue="eVe70ZjjawC/MmPQpnLAlQ==" workbookSpinCount="100000" lockStructure="1"/>
  <bookViews>
    <workbookView xWindow="-108" yWindow="-108" windowWidth="23256" windowHeight="12576" xr2:uid="{45B53C7A-B42D-4662-BC86-4F3CAE050B1E}"/>
  </bookViews>
  <sheets>
    <sheet name="FAQ" sheetId="4" r:id="rId1"/>
    <sheet name="Feuille de calcul" sheetId="2" state="hidden" r:id="rId2"/>
    <sheet name="Co-production 1" sheetId="1" r:id="rId3"/>
    <sheet name="Co-production 2" sheetId="6" r:id="rId4"/>
    <sheet name="Co-production 3" sheetId="7" r:id="rId5"/>
    <sheet name="Co-production 4" sheetId="9" r:id="rId6"/>
    <sheet name="Projet de territoire 1" sheetId="3" r:id="rId7"/>
    <sheet name="Projet de territoire 2" sheetId="10" r:id="rId8"/>
    <sheet name="Projet de territoire 3" sheetId="11" r:id="rId9"/>
    <sheet name="Fiche générale" sheetId="5" r:id="rId10"/>
  </sheets>
  <definedNames>
    <definedName name="Total_budget" localSheetId="6">#REF!</definedName>
    <definedName name="Total_budget" localSheetId="7">#REF!</definedName>
    <definedName name="Total_budget" localSheetId="8">#REF!</definedName>
    <definedName name="Total_budget">#REF!</definedName>
    <definedName name="Total_budget_artistique_et_cultur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 l="1"/>
  <c r="E3" i="11"/>
  <c r="E3" i="10"/>
  <c r="E3" i="3"/>
  <c r="F3" i="9"/>
  <c r="F3" i="7"/>
  <c r="F3" i="6"/>
  <c r="B3" i="5"/>
  <c r="B11" i="5"/>
  <c r="C18" i="3"/>
  <c r="C6" i="2" s="1"/>
  <c r="D19" i="9"/>
  <c r="C5" i="2" s="1"/>
  <c r="B5" i="2" s="1"/>
  <c r="D19" i="1"/>
  <c r="C2" i="2" s="1"/>
  <c r="B2" i="2" s="1"/>
  <c r="E20" i="5"/>
  <c r="E19" i="5"/>
  <c r="E18" i="5"/>
  <c r="E17" i="5"/>
  <c r="E15" i="5"/>
  <c r="E16" i="5"/>
  <c r="E14" i="5"/>
  <c r="E13" i="5"/>
  <c r="E12" i="5"/>
  <c r="E11" i="5"/>
  <c r="E10" i="5"/>
  <c r="E9" i="5"/>
  <c r="E5" i="5"/>
  <c r="E4" i="5"/>
  <c r="B8" i="5"/>
  <c r="B7" i="5"/>
  <c r="B6" i="5"/>
  <c r="B9" i="5"/>
  <c r="B20" i="5"/>
  <c r="B19" i="5"/>
  <c r="B18" i="5"/>
  <c r="B17" i="5"/>
  <c r="B16" i="5"/>
  <c r="B15" i="5"/>
  <c r="B14" i="5"/>
  <c r="B13" i="5"/>
  <c r="B12" i="5"/>
  <c r="B10" i="5"/>
  <c r="B5" i="5"/>
  <c r="F8" i="2"/>
  <c r="F7" i="2"/>
  <c r="F6" i="2"/>
  <c r="F5" i="2"/>
  <c r="F4" i="2"/>
  <c r="F3" i="2"/>
  <c r="F2" i="2"/>
  <c r="E5" i="2"/>
  <c r="E4" i="2"/>
  <c r="E3" i="2"/>
  <c r="E2" i="2"/>
  <c r="D8" i="2"/>
  <c r="D7" i="2"/>
  <c r="D6" i="2"/>
  <c r="D5" i="2"/>
  <c r="D4" i="2"/>
  <c r="D3" i="2"/>
  <c r="D2" i="2"/>
  <c r="C18" i="11"/>
  <c r="C8" i="2" s="1"/>
  <c r="B8" i="2" s="1"/>
  <c r="C18" i="10"/>
  <c r="C7" i="2" s="1"/>
  <c r="B7" i="2" s="1"/>
  <c r="D19" i="7"/>
  <c r="C4" i="2" s="1"/>
  <c r="D19" i="6"/>
  <c r="C3" i="2" s="1"/>
  <c r="B3" i="2" s="1"/>
  <c r="B4" i="2" l="1"/>
  <c r="B6" i="2"/>
  <c r="B29" i="5" s="1"/>
  <c r="B28" i="5" l="1"/>
  <c r="B27" i="5"/>
  <c r="B30" i="5" l="1"/>
  <c r="B35" i="2" l="1" a="1"/>
  <c r="B35" i="2" s="1"/>
  <c r="C29" i="5"/>
  <c r="C28" i="5"/>
  <c r="C30" i="5"/>
  <c r="C27" i="5"/>
  <c r="E27" i="5" l="1"/>
  <c r="E30" i="5" s="1"/>
  <c r="G30" i="5" s="1"/>
  <c r="G27"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<sst xmlns="http://schemas.openxmlformats.org/spreadsheetml/2006/main" count="291" uniqueCount="124">
  <si>
    <t>Discipline</t>
  </si>
  <si>
    <t xml:space="preserve">Théâtre </t>
  </si>
  <si>
    <t>H</t>
  </si>
  <si>
    <t>F</t>
  </si>
  <si>
    <t>Nature des dépenses éligibles</t>
  </si>
  <si>
    <t>Montant</t>
  </si>
  <si>
    <t>Actions culturelles</t>
  </si>
  <si>
    <t>Total</t>
  </si>
  <si>
    <t>Musiques actuelles</t>
  </si>
  <si>
    <t>Autres disciplines</t>
  </si>
  <si>
    <t xml:space="preserve">Ville </t>
  </si>
  <si>
    <t>Co-production</t>
  </si>
  <si>
    <t xml:space="preserve">Nombre d'hommes et/ou femmes à la direction artistique </t>
  </si>
  <si>
    <t>NOM DE LA STRUCTURE DEMANDEUSE</t>
  </si>
  <si>
    <t>Nom de l'équipe artistique/ compagnie accompagnée</t>
  </si>
  <si>
    <t xml:space="preserve">Localisation (ville et département) </t>
  </si>
  <si>
    <t xml:space="preserve">Nom du projet artistique </t>
  </si>
  <si>
    <t>Discipline  (à sélectionner  dans liste déroulante)</t>
  </si>
  <si>
    <t>TOTAL</t>
  </si>
  <si>
    <t>Co-producteurs</t>
  </si>
  <si>
    <t>Autres coproducteurs ou informations complémentaires :</t>
  </si>
  <si>
    <t>Date(s) prévisionnelle(s) de la résidence</t>
  </si>
  <si>
    <t>Nombre d'artistes en résidence</t>
  </si>
  <si>
    <t>Date(s) prévisionnelle(s) de diffusion</t>
  </si>
  <si>
    <t>Durée de la résidence prévue en jours  (création et EAC incluses)</t>
  </si>
  <si>
    <t>Descriptif de la (des) résidence(s) :
le spectacle produit, l'action culturelle, les publics …</t>
  </si>
  <si>
    <t>Apport numéraire</t>
  </si>
  <si>
    <t>Apport en action culturelle</t>
  </si>
  <si>
    <t xml:space="preserve">Apport en industrie </t>
  </si>
  <si>
    <t>Coproduction 1</t>
  </si>
  <si>
    <t>Coproduction 2</t>
  </si>
  <si>
    <t>Coproduction 3</t>
  </si>
  <si>
    <t>Coproduction 4</t>
  </si>
  <si>
    <t>Résidence de territoire1</t>
  </si>
  <si>
    <t>Résidence de territoire 2</t>
  </si>
  <si>
    <t>Résidence de territoire 3</t>
  </si>
  <si>
    <t>Les disciplines concernées</t>
  </si>
  <si>
    <t>Dépenses  prévisionnelles de la co-production artistique et culturelle
 (incluant l'apport du Conseil Régional)</t>
  </si>
  <si>
    <t>Projet de territoire</t>
  </si>
  <si>
    <t>&gt;</t>
  </si>
  <si>
    <t xml:space="preserve">Nombre d'hommes et/ou de femmes à la direction artistique </t>
  </si>
  <si>
    <t>Dépenses prévisionnelles de la résidence de territoire  (incluant l'apport du Conseil Régional)</t>
  </si>
  <si>
    <r>
      <t xml:space="preserve">Descriptif du projet de territoire :
</t>
    </r>
    <r>
      <rPr>
        <sz val="10"/>
        <rFont val="Calibri"/>
        <family val="2"/>
      </rPr>
      <t>objectifs du projet, publics visés, partenariats locaux, nature des actions avec les habitants</t>
    </r>
  </si>
  <si>
    <t xml:space="preserve">TOTAL
</t>
  </si>
  <si>
    <t>Autres financeurs du projet : collectivités , Etat, fondations...</t>
  </si>
  <si>
    <t>Date(s) prévisionnelle(s) du projet</t>
  </si>
  <si>
    <t>NE RIEN INSCRIRE DANS LES CELLULES GRISEES. REMPLISSAGE AUTOMATIQUE. 
EN REVANCHE, REMPLIR LES CASES BLANCHES</t>
  </si>
  <si>
    <t xml:space="preserve">Dispositif d'aide à la production mutualisée et projets de territoire </t>
  </si>
  <si>
    <t>Montant de la subvention allouée et dépenses éligibles</t>
  </si>
  <si>
    <r>
      <t xml:space="preserve">Rappel des principales conditions d'éligibilités de projets 
</t>
    </r>
    <r>
      <rPr>
        <b/>
        <sz val="8"/>
        <rFont val="Calibri"/>
        <family val="2"/>
      </rPr>
      <t>(fiche exhaustive des conditions sur le portail d'aides en ligne de la Région Bretagne)</t>
    </r>
  </si>
  <si>
    <t>Nombre de projets accompagnés</t>
  </si>
  <si>
    <t>2 minimum /4 maximum (dont au moins 1 co-production)</t>
  </si>
  <si>
    <t>Origine des équipes artistiques</t>
  </si>
  <si>
    <t>Direction artistique</t>
  </si>
  <si>
    <t>Montant du budget global</t>
  </si>
  <si>
    <t xml:space="preserve">Minimum 20 000 € </t>
  </si>
  <si>
    <t>Montant des apports par projet</t>
  </si>
  <si>
    <r>
      <rPr>
        <b/>
        <u/>
        <sz val="10"/>
        <rFont val="Calibri"/>
        <family val="2"/>
      </rPr>
      <t xml:space="preserve">
Pour les co-productions de spectacles :</t>
    </r>
    <r>
      <rPr>
        <sz val="10"/>
        <rFont val="Calibri"/>
        <family val="2"/>
      </rPr>
      <t xml:space="preserve">
</t>
    </r>
    <r>
      <rPr>
        <sz val="9"/>
        <rFont val="Calibri"/>
        <family val="2"/>
      </rPr>
      <t>•</t>
    </r>
    <r>
      <rPr>
        <sz val="8"/>
        <rFont val="Calibri"/>
        <family val="2"/>
      </rPr>
      <t xml:space="preserve"> </t>
    </r>
    <r>
      <rPr>
        <sz val="10"/>
        <rFont val="Calibri"/>
        <family val="2"/>
      </rPr>
      <t xml:space="preserve">La somme des apports en numéraire et en action culturelle doit être de 5 000 € minimum  (dont au moins 4 000 € d'apport numéraire en co-production )
•Dans le cadre des apports en industrie : les  frais d'hébergements et de repas sont pris en compte sous la forme de défraiements à hauteur des conventions collectives  et /ou d'apports en nature valorisés (une nuitée valorisée ne dépassant toutefois pas 25€/personne). </t>
    </r>
  </si>
  <si>
    <t>Cession de spectacle</t>
  </si>
  <si>
    <r>
      <rPr>
        <b/>
        <u/>
        <sz val="10"/>
        <rFont val="Calibri"/>
        <family val="2"/>
      </rPr>
      <t xml:space="preserve">Pour les coproductions de spectacles </t>
    </r>
    <r>
      <rPr>
        <b/>
        <sz val="10"/>
        <rFont val="Calibri"/>
        <family val="2"/>
      </rPr>
      <t>:</t>
    </r>
    <r>
      <rPr>
        <sz val="10"/>
        <rFont val="Calibri"/>
        <family val="2"/>
      </rPr>
      <t xml:space="preserve">
Chaque spectacle devra faire l’objet d’au moins un pré-achat par chacun des co-producteurs</t>
    </r>
  </si>
  <si>
    <r>
      <rPr>
        <b/>
        <u/>
        <sz val="10"/>
        <rFont val="Calibri"/>
        <family val="2"/>
      </rPr>
      <t xml:space="preserve">Pour les projets de territoires </t>
    </r>
    <r>
      <rPr>
        <b/>
        <sz val="10"/>
        <rFont val="Calibri"/>
        <family val="2"/>
      </rPr>
      <t>:</t>
    </r>
    <r>
      <rPr>
        <sz val="10"/>
        <rFont val="Calibri"/>
        <family val="2"/>
      </rPr>
      <t xml:space="preserve"> </t>
    </r>
    <r>
      <rPr>
        <i/>
        <sz val="8"/>
        <rFont val="Calibri"/>
        <family val="2"/>
      </rPr>
      <t>sans objet</t>
    </r>
  </si>
  <si>
    <t xml:space="preserve">Partenaires des projets </t>
  </si>
  <si>
    <t>Qu'est-ce qu'un projet de territoire ?</t>
  </si>
  <si>
    <t>C'est un projet construit par un lieu culturel et une équipe artistique en partenariat avec des structures locales (associations, centres sociaux, médiathèques, écoles, EHPAD…) et qui associe les habitants d'un territoire à une démarche artistique qu'elle soit de création, de transmission ou de recherche.</t>
  </si>
  <si>
    <t>Le projet s’inscrit dans la durée, par exemple sur la saison, avec un minimum de 15 jours  de présence effective de l'équipe artistique sur le territoire.</t>
  </si>
  <si>
    <t xml:space="preserve">FICHE RECAPITULATIVE </t>
  </si>
  <si>
    <t xml:space="preserve">Directions artistiques </t>
  </si>
  <si>
    <t>Total hommes</t>
  </si>
  <si>
    <t>Total femmes</t>
  </si>
  <si>
    <t xml:space="preserve">Projet de territoire 1 </t>
  </si>
  <si>
    <t xml:space="preserve">Projet de territoire 2 </t>
  </si>
  <si>
    <t xml:space="preserve">Projet de territoire 3 </t>
  </si>
  <si>
    <t>Budget prévisionnel général de production artistique et culturelle</t>
  </si>
  <si>
    <t>%</t>
  </si>
  <si>
    <t>Produits</t>
  </si>
  <si>
    <r>
      <t xml:space="preserve">Conseil régional
</t>
    </r>
    <r>
      <rPr>
        <sz val="8"/>
        <rFont val="Calibri"/>
        <family val="2"/>
      </rPr>
      <t>(demande globale)</t>
    </r>
  </si>
  <si>
    <t>Actions culturelles des projets de co-productions</t>
  </si>
  <si>
    <t>Collectivité/structure demandeuse</t>
  </si>
  <si>
    <t xml:space="preserve">Apports en industrie
                                                </t>
  </si>
  <si>
    <t xml:space="preserve">TOTAL BUDGET ARTISTIQUE ET CULTUREL  (*)
</t>
  </si>
  <si>
    <t>TOTAL BUDGET ARTISTIQUE ET CULTUREL</t>
  </si>
  <si>
    <t>NE RIEN INSCRIRE DANS LES CELLULES GRISEES. REMPLISSAGE AUTOMATIQUE. 
EN REVANCHE, REMPLIR LA COLONNE "PRODUITS" (CASES BLANCHES)</t>
  </si>
  <si>
    <r>
      <t>Les dépenses éligibles sont constituées des salaires des artistes et technicien.ne.s intervenant.e.s sur le projet (minimum 5 000€), des frais d'approche</t>
    </r>
    <r>
      <rPr>
        <sz val="10"/>
        <color rgb="FFFF0066"/>
        <rFont val="Calibri"/>
        <family val="2"/>
      </rPr>
      <t xml:space="preserve"> </t>
    </r>
    <r>
      <rPr>
        <sz val="10"/>
        <rFont val="Calibri"/>
        <family val="2"/>
      </rPr>
      <t>et de séjour. La diffusion des œuvres au répertoire de l'équipe et les frais afférents ne sont pas pris en compte dans les dépenses éligibles.</t>
    </r>
  </si>
  <si>
    <t xml:space="preserve">Modalités de versement </t>
  </si>
  <si>
    <r>
      <rPr>
        <u/>
        <sz val="10"/>
        <rFont val="Calibri"/>
        <family val="2"/>
      </rPr>
      <t xml:space="preserve">
</t>
    </r>
    <r>
      <rPr>
        <b/>
        <u/>
        <sz val="10"/>
        <rFont val="Calibri"/>
        <family val="2"/>
      </rPr>
      <t>Pour les coproductions de spectacles</t>
    </r>
    <r>
      <rPr>
        <b/>
        <i/>
        <u/>
        <sz val="10"/>
        <rFont val="Calibri"/>
        <family val="2"/>
      </rPr>
      <t xml:space="preserve"> </t>
    </r>
    <r>
      <rPr>
        <i/>
        <sz val="8"/>
        <rFont val="Calibri"/>
        <family val="2"/>
      </rPr>
      <t xml:space="preserve">(période en continu ou fractionnée incluant répétitions et actions culturelles)
</t>
    </r>
    <r>
      <rPr>
        <sz val="10"/>
        <rFont val="Calibri"/>
        <family val="2"/>
      </rPr>
      <t xml:space="preserve">
• minimum de 5 jours effectifs  pour les projets musicaux
•minimum de  7 jours effectifs  pour les autres disciplines </t>
    </r>
  </si>
  <si>
    <t>Période de résidence</t>
  </si>
  <si>
    <r>
      <rPr>
        <b/>
        <u/>
        <sz val="10"/>
        <rFont val="Calibri"/>
        <family val="2"/>
      </rPr>
      <t xml:space="preserve">Pour les projets de territoire </t>
    </r>
    <r>
      <rPr>
        <i/>
        <sz val="8"/>
        <rFont val="Calibri"/>
        <family val="2"/>
      </rPr>
      <t>(période en continu ou fractionnée)</t>
    </r>
    <r>
      <rPr>
        <b/>
        <u/>
        <sz val="10"/>
        <rFont val="Calibri"/>
        <family val="2"/>
      </rPr>
      <t xml:space="preserve">
</t>
    </r>
    <r>
      <rPr>
        <sz val="10"/>
        <rFont val="Calibri"/>
        <family val="2"/>
      </rPr>
      <t xml:space="preserve">minimum de 15 jours effectifs de présence sur le territoire </t>
    </r>
  </si>
  <si>
    <t>Durée de la résidence prévue en jours de présence effective (création et EAC incluses)</t>
  </si>
  <si>
    <r>
      <rPr>
        <b/>
        <sz val="10"/>
        <color theme="1"/>
        <rFont val="Calibri"/>
        <family val="2"/>
      </rPr>
      <t>Lieux partenaires</t>
    </r>
    <r>
      <rPr>
        <b/>
        <i/>
        <sz val="9"/>
        <color theme="1"/>
        <rFont val="Calibri"/>
        <family val="2"/>
      </rPr>
      <t xml:space="preserve"> </t>
    </r>
    <r>
      <rPr>
        <i/>
        <sz val="9"/>
        <color theme="1"/>
        <rFont val="Calibri"/>
        <family val="2"/>
      </rPr>
      <t>(noms, localisations : villes, n°départements)</t>
    </r>
    <r>
      <rPr>
        <sz val="10"/>
        <color theme="1"/>
        <rFont val="Calibri"/>
        <family val="2"/>
      </rPr>
      <t xml:space="preserve">
</t>
    </r>
    <r>
      <rPr>
        <i/>
        <sz val="9"/>
        <color theme="1"/>
        <rFont val="Calibri"/>
        <family val="2"/>
      </rPr>
      <t>(au moins 2 lieux partenaires en Région ou hors Région , hors structure demandeuse avec un apport de 1500€ minimum )</t>
    </r>
    <r>
      <rPr>
        <sz val="10"/>
        <color theme="1"/>
        <rFont val="Calibri"/>
        <family val="2"/>
      </rPr>
      <t xml:space="preserve">
</t>
    </r>
    <r>
      <rPr>
        <b/>
        <sz val="10"/>
        <color theme="1"/>
        <rFont val="Calibri"/>
        <family val="2"/>
      </rPr>
      <t xml:space="preserve">+ apport numéraire de chaque lieu </t>
    </r>
    <r>
      <rPr>
        <i/>
        <sz val="10"/>
        <color theme="1"/>
        <rFont val="Calibri"/>
        <family val="2"/>
      </rPr>
      <t>(montant)</t>
    </r>
    <r>
      <rPr>
        <sz val="10"/>
        <color theme="1"/>
        <rFont val="Calibri"/>
        <family val="2"/>
      </rPr>
      <t xml:space="preserve">
</t>
    </r>
    <r>
      <rPr>
        <b/>
        <sz val="10"/>
        <color theme="1"/>
        <rFont val="Calibri"/>
        <family val="2"/>
      </rPr>
      <t>Informations particulières</t>
    </r>
  </si>
  <si>
    <t>sdsd</t>
  </si>
  <si>
    <t>s!kmsk</t>
  </si>
  <si>
    <t>Musiques</t>
  </si>
  <si>
    <t>Montant de(s) cession(s) prévue(s)</t>
  </si>
  <si>
    <t xml:space="preserve">Musiques </t>
  </si>
  <si>
    <t>Durée de la présence sur le territoire
(en jours) minimum semaines doit 15 jours effectifs</t>
  </si>
  <si>
    <t>Favoriser un équilibre femme/homme dans le choix des projets artistiques  (directions artistiques).</t>
  </si>
  <si>
    <t>Durée des résidences 
(hors diffusions)</t>
  </si>
  <si>
    <r>
      <rPr>
        <b/>
        <u/>
        <sz val="10"/>
        <rFont val="Calibri"/>
        <family val="2"/>
      </rPr>
      <t xml:space="preserve">
Pour les projets de co-production :
</t>
    </r>
    <r>
      <rPr>
        <sz val="10"/>
        <rFont val="Calibri"/>
        <family val="2"/>
      </rPr>
      <t xml:space="preserve"> La période de résidence de création  doit se dérouler sur la saison culturelle élargie (du 01/07/ année N au 30/08/ année N+1)</t>
    </r>
  </si>
  <si>
    <r>
      <t xml:space="preserve">
</t>
    </r>
    <r>
      <rPr>
        <b/>
        <u/>
        <sz val="10"/>
        <rFont val="Calibri"/>
        <family val="2"/>
      </rPr>
      <t xml:space="preserve">Pour les projets de territoire : </t>
    </r>
    <r>
      <rPr>
        <sz val="10"/>
        <rFont val="Calibri"/>
        <family val="2"/>
      </rPr>
      <t xml:space="preserve">
 La période de résidence de 15 jours minimum doit se dérouler sur la saison culturelle élargie (du 01/07/ année N au 30/08/ N+1) 
</t>
    </r>
  </si>
  <si>
    <t xml:space="preserve">obligatoires pour toutes les équipes accompagnées (avec des amplitudes différentes possibles selon les projets)
</t>
  </si>
  <si>
    <r>
      <rPr>
        <b/>
        <u/>
        <sz val="10"/>
        <rFont val="Calibri"/>
        <family val="2"/>
      </rPr>
      <t>Pour les projets de territoires</t>
    </r>
    <r>
      <rPr>
        <sz val="10"/>
        <rFont val="Calibri"/>
        <family val="2"/>
      </rPr>
      <t xml:space="preserve">
- partenariat(s) avec les structures locales 
- Nécessité d'un apport financier  des collectivités de proximité et/ou de l'Etat</t>
    </r>
  </si>
  <si>
    <t xml:space="preserve">
Remplir un onglet par projet en fonction de sa nature (onglets bleus pour les co-productions et onglets orangés pour les projets de territoires)
Le classeur est semi-automatisé : certaines données se répercuteront automatiquement dans la fiche générale (dernier onglet de couleur rose) . Mais celle-ci  sera  également à compléter.
Important : Ne rien mettre dans les zones grisées  et ne pas supprimer les feuilles inutilisées</t>
  </si>
  <si>
    <t xml:space="preserve">Comment fonctionne le classeur Excel ? </t>
  </si>
  <si>
    <r>
      <rPr>
        <b/>
        <u/>
        <sz val="10"/>
        <rFont val="Calibri"/>
        <family val="2"/>
      </rPr>
      <t>Pour les coproductions de spectacles:</t>
    </r>
    <r>
      <rPr>
        <sz val="10"/>
        <rFont val="Calibri"/>
        <family val="2"/>
      </rPr>
      <t xml:space="preserve">
Au moins 2 autres co-producteurs par projet avec pour chacun un apport  numéraire en co-production de 1 500€ minimum.</t>
    </r>
  </si>
  <si>
    <t>Non binaire</t>
  </si>
  <si>
    <t>Ville</t>
  </si>
  <si>
    <t>Région</t>
  </si>
  <si>
    <t>Apports en industrie dans le cadre des résidences (Repas, hébergements, locations de matériels)</t>
  </si>
  <si>
    <t>Apports numéraire 
(Actions culturelles/ co-productions / conventions de partenariats / salaires artistiques et techniques toutes charges comprises)</t>
  </si>
  <si>
    <t>Apports numéraires
(Actions culturelles/ co-productions / convention de partenariats / salaires artistiques et techniques toutes charges comprises)</t>
  </si>
  <si>
    <t>Apports numéraires 
(Actions culturelles/ co-productions / conventions de partenariats / salaires artistiques et techniques toutes charges comprises )</t>
  </si>
  <si>
    <t>Apports numéraires des co-productions et projets de territoires</t>
  </si>
  <si>
    <t>Apports numéraires en co-production (et/ou paiement des salaires toutes charges comprises des équipes artistiques et techniques en création)</t>
  </si>
  <si>
    <t>Actions culturelles (facturation de prestations et/ou salaires toutes charges comprises des artistes et techniciens en EAC)</t>
  </si>
  <si>
    <t>Autres recettes</t>
  </si>
  <si>
    <t xml:space="preserve">Total subvention </t>
  </si>
  <si>
    <r>
      <t xml:space="preserve">Cette aide vise à la fois à consolider les moyens de production que les lieux de diffusion accordent aux équipes artistiques et à encourager le déploiement de projets de territoire inscrits dans la durée favorisant la rencontre durable avec les habitants ou les milieux d’éducation artistique et culturelle.
</t>
    </r>
    <r>
      <rPr>
        <b/>
        <sz val="10"/>
        <color rgb="FFFF0000"/>
        <rFont val="Calibri"/>
        <family val="2"/>
      </rPr>
      <t>Avant d'instruire toute nouvelle demande, les dossiers de production mutualisée datant  de la saison N-2 devront avoir fait l'objet d'une demande de solde  par la structure demandeuse.</t>
    </r>
    <r>
      <rPr>
        <sz val="10"/>
        <rFont val="Calibri"/>
        <family val="2"/>
      </rPr>
      <t xml:space="preserve">
</t>
    </r>
  </si>
  <si>
    <t>Apports en industrie dans le cadre des résidences
(Repas,hébergements, locations de matériels)</t>
  </si>
  <si>
    <t>Apport en industrie dans le cadre des résidences
(Repas,hébergements, locations de matériels)</t>
  </si>
  <si>
    <t xml:space="preserve">Non binaire </t>
  </si>
  <si>
    <t xml:space="preserve">La subvention allouée est égale à 50% du budget éligible global. Elle est plafonnée à 20 000 € par an et par structure. 
Les dépenses éligibles au budget sont les dépenses de co-production, d’action culturelle et d’accueil des artistes (frais de repas et d'hébergement ).
Ne sont pas éligibles au budget : les coûts de cession des spectacles, les mises à disposition de salles, les frais de fluides, les charges de personnels permanents,  et toutes autres charges non spécifiquement liées aux projets soutenus.
</t>
  </si>
  <si>
    <r>
      <t>La subvention sera versée sous la forme d' un acompte de</t>
    </r>
    <r>
      <rPr>
        <sz val="10"/>
        <color theme="1"/>
        <rFont val="Calibri"/>
        <family val="2"/>
      </rPr>
      <t xml:space="preserve">  de 80%</t>
    </r>
    <r>
      <rPr>
        <sz val="10"/>
        <rFont val="Calibri"/>
        <family val="2"/>
      </rPr>
      <t xml:space="preserve"> après signature de l'arrêté d'attribution et d'un sold</t>
    </r>
    <r>
      <rPr>
        <sz val="10"/>
        <color theme="1"/>
        <rFont val="Calibri"/>
        <family val="2"/>
      </rPr>
      <t xml:space="preserve">e de 20% </t>
    </r>
    <r>
      <rPr>
        <sz val="10"/>
        <rFont val="Calibri"/>
        <family val="2"/>
      </rPr>
      <t xml:space="preserve"> sur présentation des pièces justificatives suivantes : 
-contrat(s) de co-production et convention(s) de résidence 
-Bilan moral de la production mutualisée   
-Bilan financier signé par le ou la représentant.e légal.e de la structure</t>
    </r>
  </si>
  <si>
    <t xml:space="preserve">Au moins 2  équipes dont le siège social est basé sur le territoire de la Bretagne administrative </t>
  </si>
  <si>
    <r>
      <rPr>
        <b/>
        <u/>
        <sz val="10"/>
        <rFont val="Calibri"/>
        <family val="2"/>
      </rPr>
      <t xml:space="preserve">Pour les projets de territoire
</t>
    </r>
    <r>
      <rPr>
        <sz val="10"/>
        <rFont val="Calibri"/>
        <family val="2"/>
      </rPr>
      <t>5 000 € minimum en numéraire (incluant les salaires artistiques et techniques, actions culturelles, les apports faits par conventions de partenariats)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</si>
</sst>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quot; €&quot;_-;\-* #,##0.00&quot; €&quot;_-;_-* \-??&quot; €&quot;_-;_-@_-"/>
    <numFmt numFmtId="165" formatCode="#,##0.00&quot; €&quot;;\-#,##0.00&quot; €&quot;"/>
  </numFmts>
  <fonts count="30" x14ac:knownFonts="1">
    <font>
      <sz val="11"/>
      <color theme="1"/>
      <name val="Aptos Narrow"/>
      <family val="2"/>
      <scheme val="minor"/>
    </font>
    <font>
      <sz val="8"/>
      <name val="Aptos Narrow"/>
      <family val="2"/>
      <scheme val="minor"/>
    </font>
    <font>
      <sz val="11"/>
      <color theme="1"/>
      <name val="Aptos Narrow"/>
      <family val="2"/>
      <scheme val="minor"/>
    </font>
    <font>
      <sz val="10"/>
      <name val="Arial"/>
      <family val="2"/>
    </font>
    <font>
      <b/>
      <sz val="10"/>
      <name val="Calibri"/>
      <family val="2"/>
    </font>
    <font>
      <sz val="10"/>
      <name val="Calibri"/>
      <family val="2"/>
    </font>
    <font>
      <i/>
      <sz val="10"/>
      <name val="Calibri"/>
      <family val="2"/>
    </font>
    <font>
      <sz val="10"/>
      <color theme="1"/>
      <name val="Calibri"/>
      <family val="2"/>
    </font>
    <font>
      <b/>
      <sz val="10"/>
      <color theme="1"/>
      <name val="Calibri"/>
      <family val="2"/>
    </font>
    <font>
      <i/>
      <sz val="10"/>
      <color theme="1"/>
      <name val="Calibri"/>
      <family val="2"/>
    </font>
    <font>
      <b/>
      <i/>
      <sz val="9"/>
      <color theme="1"/>
      <name val="Calibri"/>
      <family val="2"/>
    </font>
    <font>
      <i/>
      <sz val="9"/>
      <color theme="1"/>
      <name val="Calibri"/>
      <family val="2"/>
    </font>
    <font>
      <sz val="9"/>
      <name val="Calibri"/>
      <family val="2"/>
    </font>
    <font>
      <b/>
      <sz val="12"/>
      <name val="Arial"/>
      <family val="2"/>
    </font>
    <font>
      <sz val="10"/>
      <color theme="0"/>
      <name val="Calibri"/>
      <family val="2"/>
    </font>
    <font>
      <b/>
      <sz val="10"/>
      <color rgb="FFFF0000"/>
      <name val="Calibri"/>
      <family val="2"/>
    </font>
    <font>
      <b/>
      <sz val="10"/>
      <color indexed="10"/>
      <name val="Calibri"/>
      <family val="2"/>
    </font>
    <font>
      <b/>
      <sz val="12"/>
      <color indexed="10"/>
      <name val="Calibri"/>
      <family val="2"/>
    </font>
    <font>
      <b/>
      <sz val="12"/>
      <color rgb="FFFF0000"/>
      <name val="Calibri"/>
      <family val="2"/>
    </font>
    <font>
      <b/>
      <sz val="16"/>
      <name val="Arial"/>
      <family val="2"/>
    </font>
    <font>
      <b/>
      <sz val="12"/>
      <name val="Calibri"/>
      <family val="2"/>
    </font>
    <font>
      <b/>
      <sz val="8"/>
      <name val="Calibri"/>
      <family val="2"/>
    </font>
    <font>
      <b/>
      <u/>
      <sz val="10"/>
      <name val="Calibri"/>
      <family val="2"/>
    </font>
    <font>
      <sz val="8"/>
      <name val="Calibri"/>
      <family val="2"/>
    </font>
    <font>
      <u/>
      <sz val="10"/>
      <name val="Calibri"/>
      <family val="2"/>
    </font>
    <font>
      <b/>
      <i/>
      <u/>
      <sz val="10"/>
      <name val="Calibri"/>
      <family val="2"/>
    </font>
    <font>
      <i/>
      <sz val="8"/>
      <name val="Calibri"/>
      <family val="2"/>
    </font>
    <font>
      <sz val="10"/>
      <color rgb="FFFF0066"/>
      <name val="Calibri"/>
      <family val="2"/>
    </font>
    <font>
      <b/>
      <sz val="14"/>
      <color theme="1"/>
      <name val="Calibri"/>
      <family val="2"/>
    </font>
    <font>
      <sz val="9"/>
      <color theme="1"/>
      <name val="Calibri"/>
      <family val="2"/>
    </font>
  </fonts>
  <fills count="21">
    <fill>
      <patternFill patternType="none"/>
    </fill>
    <fill>
      <patternFill patternType="gray125"/>
    </fill>
    <fill>
      <patternFill patternType="solid">
        <fgColor rgb="FFCCCCFF"/>
        <bgColor indexed="64"/>
      </patternFill>
    </fill>
    <fill>
      <patternFill patternType="solid">
        <fgColor indexed="31"/>
        <bgColor indexed="42"/>
      </patternFill>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79998168889431442"/>
        <bgColor indexed="42"/>
      </patternFill>
    </fill>
    <fill>
      <patternFill patternType="solid">
        <fgColor indexed="9"/>
        <bgColor indexed="26"/>
      </patternFill>
    </fill>
    <fill>
      <patternFill patternType="solid">
        <fgColor theme="8" tint="0.79998168889431442"/>
        <bgColor indexed="64"/>
      </patternFill>
    </fill>
    <fill>
      <patternFill patternType="solid">
        <fgColor theme="8" tint="0.79998168889431442"/>
        <bgColor indexed="42"/>
      </patternFill>
    </fill>
    <fill>
      <patternFill patternType="solid">
        <fgColor theme="0"/>
        <bgColor indexed="42"/>
      </patternFill>
    </fill>
    <fill>
      <patternFill patternType="solid">
        <fgColor theme="2" tint="-9.9978637043366805E-2"/>
        <bgColor indexed="26"/>
      </patternFill>
    </fill>
    <fill>
      <patternFill patternType="solid">
        <fgColor theme="0" tint="-0.14999847407452621"/>
        <bgColor indexed="26"/>
      </patternFill>
    </fill>
    <fill>
      <patternFill patternType="solid">
        <fgColor theme="0"/>
        <bgColor indexed="26"/>
      </patternFill>
    </fill>
    <fill>
      <patternFill patternType="solid">
        <fgColor theme="2" tint="-9.9978637043366805E-2"/>
        <bgColor indexed="64"/>
      </patternFill>
    </fill>
    <fill>
      <patternFill patternType="solid">
        <fgColor theme="0" tint="-0.14999847407452621"/>
        <bgColor indexed="9"/>
      </patternFill>
    </fill>
    <fill>
      <patternFill patternType="solid">
        <fgColor theme="2" tint="-9.9978637043366805E-2"/>
        <bgColor indexed="9"/>
      </patternFill>
    </fill>
    <fill>
      <patternFill patternType="solid">
        <fgColor theme="0"/>
        <bgColor indexed="9"/>
      </patternFill>
    </fill>
    <fill>
      <patternFill patternType="solid">
        <fgColor rgb="FFF6C3FF"/>
        <bgColor indexed="64"/>
      </patternFill>
    </fill>
  </fills>
  <borders count="10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auto="1"/>
      </top>
      <bottom style="medium">
        <color auto="1"/>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thin">
        <color auto="1"/>
      </right>
      <top style="medium">
        <color auto="1"/>
      </top>
      <bottom style="medium">
        <color auto="1"/>
      </bottom>
      <diagonal/>
    </border>
    <border>
      <left style="medium">
        <color indexed="64"/>
      </left>
      <right style="medium">
        <color indexed="64"/>
      </right>
      <top/>
      <bottom style="medium">
        <color auto="1"/>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medium">
        <color auto="1"/>
      </right>
      <top/>
      <bottom/>
      <diagonal/>
    </border>
    <border>
      <left/>
      <right style="medium">
        <color indexed="64"/>
      </right>
      <top/>
      <bottom style="thin">
        <color auto="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8"/>
      </bottom>
      <diagonal/>
    </border>
    <border>
      <left/>
      <right style="thin">
        <color indexed="8"/>
      </right>
      <top style="thin">
        <color indexed="64"/>
      </top>
      <bottom style="thin">
        <color indexed="64"/>
      </bottom>
      <diagonal/>
    </border>
    <border>
      <left style="thin">
        <color indexed="8"/>
      </left>
      <right style="medium">
        <color indexed="64"/>
      </right>
      <top style="thin">
        <color indexed="8"/>
      </top>
      <bottom style="thin">
        <color indexed="8"/>
      </bottom>
      <diagonal/>
    </border>
    <border>
      <left/>
      <right style="thin">
        <color indexed="8"/>
      </right>
      <top style="thin">
        <color indexed="64"/>
      </top>
      <bottom/>
      <diagonal/>
    </border>
    <border>
      <left/>
      <right style="thin">
        <color indexed="8"/>
      </right>
      <top style="thin">
        <color indexed="64"/>
      </top>
      <bottom style="medium">
        <color indexed="64"/>
      </bottom>
      <diagonal/>
    </border>
    <border>
      <left style="thin">
        <color indexed="8"/>
      </left>
      <right style="medium">
        <color indexed="64"/>
      </right>
      <top style="thin">
        <color indexed="8"/>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right style="medium">
        <color indexed="64"/>
      </right>
      <top style="thin">
        <color indexed="8"/>
      </top>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hair">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auto="1"/>
      </bottom>
      <diagonal/>
    </border>
    <border>
      <left/>
      <right style="medium">
        <color indexed="64"/>
      </right>
      <top style="medium">
        <color indexed="64"/>
      </top>
      <bottom style="medium">
        <color indexed="64"/>
      </bottom>
      <diagonal/>
    </border>
    <border>
      <left/>
      <right/>
      <top style="medium">
        <color indexed="64"/>
      </top>
      <bottom/>
      <diagonal/>
    </border>
  </borders>
  <cellStyleXfs count="4">
    <xf numFmtId="0" fontId="0" fillId="0" borderId="0"/>
    <xf numFmtId="44" fontId="2" fillId="0" borderId="0" applyFont="0" applyFill="0" applyBorder="0" applyAlignment="0" applyProtection="0"/>
    <xf numFmtId="0" fontId="3" fillId="0" borderId="0"/>
    <xf numFmtId="164" fontId="3" fillId="0" borderId="0" applyFill="0" applyBorder="0" applyAlignment="0" applyProtection="0"/>
  </cellStyleXfs>
  <cellXfs count="323">
    <xf numFmtId="0" fontId="0" fillId="0" borderId="0" xfId="0"/>
    <xf numFmtId="0" fontId="8" fillId="0" borderId="39"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7" fillId="0" borderId="0" xfId="0" applyFont="1"/>
    <xf numFmtId="0" fontId="7" fillId="0" borderId="0" xfId="0" applyFont="1" applyAlignment="1">
      <alignment horizont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0" borderId="8" xfId="0" applyFont="1" applyBorder="1" applyAlignment="1">
      <alignment horizontal="center" vertical="center"/>
    </xf>
    <xf numFmtId="0" fontId="7" fillId="0" borderId="19" xfId="0" applyFont="1" applyBorder="1" applyAlignment="1">
      <alignment horizontal="center" vertical="center"/>
    </xf>
    <xf numFmtId="0" fontId="0" fillId="0" borderId="49" xfId="0" applyBorder="1"/>
    <xf numFmtId="0" fontId="0" fillId="0" borderId="49" xfId="0" applyBorder="1" applyAlignment="1">
      <alignment horizontal="center" vertical="center"/>
    </xf>
    <xf numFmtId="0" fontId="3" fillId="0" borderId="0" xfId="2"/>
    <xf numFmtId="0" fontId="13" fillId="0" borderId="40" xfId="2" applyFont="1" applyBorder="1"/>
    <xf numFmtId="0" fontId="3" fillId="0" borderId="50" xfId="2" applyBorder="1"/>
    <xf numFmtId="0" fontId="3" fillId="0" borderId="49" xfId="2" applyBorder="1"/>
    <xf numFmtId="0" fontId="0" fillId="5" borderId="0" xfId="0" applyFill="1" applyAlignment="1">
      <alignment horizontal="center"/>
    </xf>
    <xf numFmtId="0" fontId="0" fillId="0" borderId="49" xfId="0" applyBorder="1" applyAlignment="1">
      <alignment horizontal="center"/>
    </xf>
    <xf numFmtId="0" fontId="0" fillId="0" borderId="0" xfId="0" applyAlignment="1">
      <alignment horizontal="center"/>
    </xf>
    <xf numFmtId="0" fontId="7" fillId="0" borderId="51" xfId="0" applyFont="1" applyBorder="1" applyAlignment="1">
      <alignment horizontal="center" vertical="center"/>
    </xf>
    <xf numFmtId="44" fontId="8" fillId="6" borderId="8" xfId="1" applyFont="1" applyFill="1" applyBorder="1" applyAlignment="1">
      <alignment horizontal="center" vertical="center" wrapText="1"/>
    </xf>
    <xf numFmtId="0" fontId="5" fillId="0" borderId="0" xfId="2" applyFont="1"/>
    <xf numFmtId="0" fontId="4" fillId="0" borderId="0" xfId="2" applyFont="1" applyAlignment="1">
      <alignment horizontal="center" vertical="center" wrapText="1"/>
    </xf>
    <xf numFmtId="49" fontId="4" fillId="0" borderId="0" xfId="2" applyNumberFormat="1" applyFont="1" applyAlignment="1">
      <alignment horizontal="center" vertical="center" wrapText="1"/>
    </xf>
    <xf numFmtId="0" fontId="16" fillId="0" borderId="0" xfId="2" applyFont="1" applyAlignment="1">
      <alignment vertical="center" wrapText="1"/>
    </xf>
    <xf numFmtId="49" fontId="4" fillId="0" borderId="0" xfId="2" applyNumberFormat="1" applyFont="1" applyAlignment="1">
      <alignment vertical="center" wrapText="1"/>
    </xf>
    <xf numFmtId="49" fontId="5" fillId="0" borderId="0" xfId="2" applyNumberFormat="1" applyFont="1" applyAlignment="1">
      <alignment horizontal="center" vertical="center" wrapText="1"/>
    </xf>
    <xf numFmtId="0" fontId="4" fillId="0" borderId="0" xfId="2" applyFont="1" applyAlignment="1">
      <alignment horizontal="center"/>
    </xf>
    <xf numFmtId="0" fontId="4" fillId="0" borderId="0" xfId="2" applyFont="1" applyAlignment="1">
      <alignment vertical="center" wrapText="1"/>
    </xf>
    <xf numFmtId="0" fontId="4" fillId="7" borderId="7" xfId="2" applyFont="1" applyFill="1" applyBorder="1" applyAlignment="1">
      <alignment vertical="center" wrapText="1"/>
    </xf>
    <xf numFmtId="0" fontId="4" fillId="7" borderId="8" xfId="2" applyFont="1" applyFill="1" applyBorder="1" applyAlignment="1">
      <alignment vertical="center" wrapText="1"/>
    </xf>
    <xf numFmtId="0" fontId="4" fillId="8" borderId="66" xfId="2" applyFont="1" applyFill="1" applyBorder="1" applyAlignment="1">
      <alignment horizontal="center" vertical="center" wrapText="1"/>
    </xf>
    <xf numFmtId="165" fontId="5" fillId="0" borderId="68" xfId="3" applyNumberFormat="1" applyFont="1" applyFill="1" applyBorder="1" applyAlignment="1" applyProtection="1">
      <alignment horizontal="center" vertical="center"/>
      <protection locked="0"/>
    </xf>
    <xf numFmtId="165" fontId="5" fillId="6" borderId="71" xfId="3" applyNumberFormat="1" applyFont="1" applyFill="1" applyBorder="1" applyAlignment="1" applyProtection="1">
      <alignment horizontal="center" vertical="center" wrapText="1"/>
    </xf>
    <xf numFmtId="164" fontId="5" fillId="0" borderId="0" xfId="3" applyFont="1" applyFill="1" applyBorder="1" applyAlignment="1" applyProtection="1">
      <alignment vertical="top"/>
    </xf>
    <xf numFmtId="0" fontId="5" fillId="0" borderId="73" xfId="2" applyFont="1" applyBorder="1" applyAlignment="1" applyProtection="1">
      <alignment horizontal="center" vertical="center" wrapText="1"/>
      <protection locked="0"/>
    </xf>
    <xf numFmtId="0" fontId="5" fillId="0" borderId="75" xfId="2" applyFont="1" applyBorder="1" applyAlignment="1" applyProtection="1">
      <alignment horizontal="center" vertical="top" wrapText="1"/>
      <protection locked="0"/>
    </xf>
    <xf numFmtId="0" fontId="5" fillId="0" borderId="76" xfId="2" applyFont="1" applyBorder="1" applyAlignment="1" applyProtection="1">
      <alignment horizontal="center" vertical="top" wrapText="1"/>
      <protection locked="0"/>
    </xf>
    <xf numFmtId="0" fontId="5" fillId="0" borderId="0" xfId="2" applyFont="1" applyAlignment="1">
      <alignment horizontal="center" vertical="top" wrapText="1"/>
    </xf>
    <xf numFmtId="0" fontId="5" fillId="9" borderId="0" xfId="2" applyFont="1" applyFill="1" applyAlignment="1">
      <alignment horizontal="left" vertical="center" wrapText="1"/>
    </xf>
    <xf numFmtId="0" fontId="8" fillId="4" borderId="0" xfId="0" applyFont="1" applyFill="1" applyAlignment="1">
      <alignment wrapText="1"/>
    </xf>
    <xf numFmtId="0" fontId="8" fillId="4" borderId="9" xfId="0" applyFont="1" applyFill="1" applyBorder="1" applyAlignment="1">
      <alignment wrapText="1"/>
    </xf>
    <xf numFmtId="0" fontId="4" fillId="7" borderId="31" xfId="2" applyFont="1" applyFill="1" applyBorder="1" applyAlignment="1">
      <alignment horizontal="left"/>
    </xf>
    <xf numFmtId="0" fontId="4" fillId="7" borderId="33" xfId="2" applyFont="1" applyFill="1" applyBorder="1" applyAlignment="1">
      <alignment horizontal="left"/>
    </xf>
    <xf numFmtId="0" fontId="4" fillId="0" borderId="26" xfId="2" applyFont="1" applyBorder="1" applyAlignment="1" applyProtection="1">
      <alignment horizontal="center" vertical="center" wrapText="1"/>
      <protection locked="0"/>
    </xf>
    <xf numFmtId="0" fontId="5" fillId="0" borderId="0" xfId="2" applyFont="1" applyAlignment="1">
      <alignment horizontal="left" vertical="center" wrapText="1"/>
    </xf>
    <xf numFmtId="0" fontId="4" fillId="0" borderId="77" xfId="2" applyFont="1" applyBorder="1" applyAlignment="1">
      <alignment horizontal="left" vertical="center" wrapText="1"/>
    </xf>
    <xf numFmtId="0" fontId="5" fillId="0" borderId="77" xfId="2" applyFont="1" applyBorder="1" applyAlignment="1">
      <alignment horizontal="left" vertical="center"/>
    </xf>
    <xf numFmtId="0" fontId="4" fillId="0" borderId="78" xfId="2" applyFont="1" applyBorder="1" applyAlignment="1">
      <alignment horizontal="left" vertical="center" wrapText="1"/>
    </xf>
    <xf numFmtId="0" fontId="5" fillId="0" borderId="78" xfId="2" applyFont="1" applyBorder="1" applyAlignment="1">
      <alignment horizontal="left" vertical="center"/>
    </xf>
    <xf numFmtId="0" fontId="4" fillId="0" borderId="76" xfId="2" applyFont="1" applyBorder="1" applyAlignment="1">
      <alignment horizontal="left" vertical="center" wrapText="1"/>
    </xf>
    <xf numFmtId="0" fontId="5" fillId="0" borderId="76" xfId="2" applyFont="1" applyBorder="1" applyAlignment="1">
      <alignment horizontal="left" vertical="center" wrapText="1"/>
    </xf>
    <xf numFmtId="49" fontId="5" fillId="0" borderId="80" xfId="2" applyNumberFormat="1" applyFont="1" applyBorder="1" applyAlignment="1">
      <alignment horizontal="left" vertical="center" wrapText="1"/>
    </xf>
    <xf numFmtId="0" fontId="5" fillId="0" borderId="81" xfId="2" applyFont="1" applyBorder="1" applyAlignment="1">
      <alignment horizontal="left" vertical="center" wrapText="1"/>
    </xf>
    <xf numFmtId="0" fontId="5" fillId="0" borderId="82" xfId="2" applyFont="1" applyBorder="1" applyAlignment="1">
      <alignment horizontal="left" vertical="center" wrapText="1"/>
    </xf>
    <xf numFmtId="0" fontId="24" fillId="0" borderId="83" xfId="2" applyFont="1" applyBorder="1" applyAlignment="1">
      <alignment horizontal="left" vertical="center" wrapText="1"/>
    </xf>
    <xf numFmtId="0" fontId="5" fillId="0" borderId="80" xfId="2" applyFont="1" applyBorder="1" applyAlignment="1">
      <alignment horizontal="left" vertical="center" wrapText="1"/>
    </xf>
    <xf numFmtId="0" fontId="4" fillId="0" borderId="26" xfId="2" applyFont="1" applyBorder="1" applyAlignment="1">
      <alignment horizontal="left" vertical="center" wrapText="1"/>
    </xf>
    <xf numFmtId="0" fontId="5" fillId="0" borderId="26" xfId="2" applyFont="1" applyBorder="1" applyAlignment="1">
      <alignment horizontal="left" vertical="center" wrapText="1"/>
    </xf>
    <xf numFmtId="0" fontId="13" fillId="0" borderId="0" xfId="2" applyFont="1"/>
    <xf numFmtId="0" fontId="4" fillId="12" borderId="0" xfId="2" applyFont="1" applyFill="1" applyAlignment="1">
      <alignment horizontal="center" vertical="center" wrapText="1"/>
    </xf>
    <xf numFmtId="0" fontId="5" fillId="4" borderId="0" xfId="2" applyFont="1" applyFill="1"/>
    <xf numFmtId="0" fontId="4" fillId="0" borderId="0" xfId="2" applyFont="1" applyAlignment="1">
      <alignment vertical="top" wrapText="1"/>
    </xf>
    <xf numFmtId="0" fontId="4" fillId="4" borderId="0" xfId="2" applyFont="1" applyFill="1" applyAlignment="1">
      <alignment vertical="top" wrapText="1"/>
    </xf>
    <xf numFmtId="0" fontId="4" fillId="11" borderId="84" xfId="2" applyFont="1" applyFill="1" applyBorder="1" applyAlignment="1">
      <alignment vertical="center" wrapText="1"/>
    </xf>
    <xf numFmtId="0" fontId="4" fillId="13" borderId="84" xfId="2" applyFont="1" applyFill="1" applyBorder="1" applyAlignment="1" applyProtection="1">
      <alignment horizontal="center" vertical="center" wrapText="1"/>
      <protection locked="0"/>
    </xf>
    <xf numFmtId="49" fontId="4" fillId="4" borderId="0" xfId="2" applyNumberFormat="1" applyFont="1" applyFill="1" applyAlignment="1">
      <alignment vertical="center" wrapText="1"/>
    </xf>
    <xf numFmtId="49" fontId="4" fillId="0" borderId="0" xfId="2" applyNumberFormat="1" applyFont="1" applyAlignment="1" applyProtection="1">
      <alignment vertical="center" wrapText="1"/>
      <protection locked="0"/>
    </xf>
    <xf numFmtId="0" fontId="6" fillId="15" borderId="0" xfId="2" applyFont="1" applyFill="1" applyAlignment="1">
      <alignment vertical="center" wrapText="1"/>
    </xf>
    <xf numFmtId="0" fontId="6" fillId="9" borderId="0" xfId="2" applyFont="1" applyFill="1" applyAlignment="1">
      <alignment vertical="center" wrapText="1"/>
    </xf>
    <xf numFmtId="0" fontId="5" fillId="3" borderId="88" xfId="2" applyFont="1" applyFill="1" applyBorder="1" applyAlignment="1">
      <alignment horizontal="center" vertical="center" wrapText="1"/>
    </xf>
    <xf numFmtId="0" fontId="5" fillId="14" borderId="89" xfId="2" applyFont="1" applyFill="1" applyBorder="1" applyAlignment="1">
      <alignment horizontal="center" vertical="center" wrapText="1"/>
    </xf>
    <xf numFmtId="0" fontId="5" fillId="14" borderId="90" xfId="2" applyFont="1" applyFill="1" applyBorder="1" applyAlignment="1">
      <alignment horizontal="center" vertical="center" wrapText="1"/>
    </xf>
    <xf numFmtId="0" fontId="14" fillId="0" borderId="0" xfId="2" applyFont="1"/>
    <xf numFmtId="0" fontId="14" fillId="0" borderId="0" xfId="2" applyFont="1" applyProtection="1">
      <protection locked="0"/>
    </xf>
    <xf numFmtId="0" fontId="6" fillId="15" borderId="0" xfId="2" applyFont="1" applyFill="1" applyAlignment="1" applyProtection="1">
      <alignment vertical="center" wrapText="1"/>
      <protection locked="0"/>
    </xf>
    <xf numFmtId="0" fontId="6" fillId="9" borderId="0" xfId="2" applyFont="1" applyFill="1" applyAlignment="1" applyProtection="1">
      <alignment vertical="center" wrapText="1"/>
      <protection locked="0"/>
    </xf>
    <xf numFmtId="0" fontId="5" fillId="8" borderId="86" xfId="2" applyFont="1" applyFill="1" applyBorder="1" applyAlignment="1">
      <alignment horizontal="center" vertical="center" wrapText="1"/>
    </xf>
    <xf numFmtId="0" fontId="5" fillId="13" borderId="89" xfId="2" applyFont="1" applyFill="1" applyBorder="1" applyAlignment="1">
      <alignment horizontal="center" vertical="center" wrapText="1"/>
    </xf>
    <xf numFmtId="0" fontId="5" fillId="8" borderId="88" xfId="2" applyFont="1" applyFill="1" applyBorder="1" applyAlignment="1">
      <alignment horizontal="center" vertical="center" wrapText="1"/>
    </xf>
    <xf numFmtId="0" fontId="5" fillId="16" borderId="90" xfId="2" applyFont="1" applyFill="1" applyBorder="1" applyAlignment="1">
      <alignment horizontal="center"/>
    </xf>
    <xf numFmtId="0" fontId="5" fillId="8" borderId="91" xfId="2" applyFont="1" applyFill="1" applyBorder="1" applyAlignment="1">
      <alignment horizontal="center" vertical="center" wrapText="1"/>
    </xf>
    <xf numFmtId="0" fontId="4" fillId="4" borderId="0" xfId="2" applyFont="1" applyFill="1" applyAlignment="1" applyProtection="1">
      <alignment vertical="center" wrapText="1"/>
      <protection locked="0"/>
    </xf>
    <xf numFmtId="0" fontId="4" fillId="0" borderId="0" xfId="2" applyFont="1" applyAlignment="1" applyProtection="1">
      <alignment vertical="center" wrapText="1"/>
      <protection locked="0"/>
    </xf>
    <xf numFmtId="0" fontId="5" fillId="14" borderId="92" xfId="2" applyFont="1" applyFill="1" applyBorder="1" applyAlignment="1">
      <alignment horizontal="center" vertical="center" wrapText="1"/>
    </xf>
    <xf numFmtId="0" fontId="4" fillId="0" borderId="0" xfId="2" applyFont="1" applyAlignment="1" applyProtection="1">
      <alignment vertical="top" wrapText="1"/>
      <protection locked="0"/>
    </xf>
    <xf numFmtId="0" fontId="4" fillId="4" borderId="0" xfId="2" applyFont="1" applyFill="1" applyAlignment="1" applyProtection="1">
      <alignment vertical="top" wrapText="1"/>
      <protection locked="0"/>
    </xf>
    <xf numFmtId="0" fontId="4" fillId="11" borderId="95" xfId="2" applyFont="1" applyFill="1" applyBorder="1" applyAlignment="1">
      <alignment horizontal="center" vertical="center" wrapText="1"/>
    </xf>
    <xf numFmtId="0" fontId="5" fillId="0" borderId="94" xfId="2" applyFont="1" applyBorder="1" applyAlignment="1">
      <alignment vertical="center" wrapText="1"/>
    </xf>
    <xf numFmtId="165" fontId="5" fillId="17" borderId="95" xfId="3" applyNumberFormat="1" applyFont="1" applyFill="1" applyBorder="1" applyAlignment="1" applyProtection="1">
      <alignment vertical="center"/>
    </xf>
    <xf numFmtId="9" fontId="5" fillId="17" borderId="95" xfId="3" applyNumberFormat="1" applyFont="1" applyFill="1" applyBorder="1" applyAlignment="1" applyProtection="1">
      <alignment vertical="center"/>
    </xf>
    <xf numFmtId="164" fontId="5" fillId="0" borderId="95" xfId="3" applyFont="1" applyFill="1" applyBorder="1" applyAlignment="1" applyProtection="1">
      <alignment horizontal="center" vertical="center" wrapText="1"/>
    </xf>
    <xf numFmtId="165" fontId="15" fillId="19" borderId="0" xfId="3" applyNumberFormat="1" applyFont="1" applyFill="1" applyBorder="1" applyAlignment="1" applyProtection="1">
      <alignment vertical="center"/>
    </xf>
    <xf numFmtId="165" fontId="5" fillId="19" borderId="0" xfId="3" applyNumberFormat="1" applyFont="1" applyFill="1" applyBorder="1" applyAlignment="1" applyProtection="1">
      <alignment horizontal="center" vertical="center" wrapText="1"/>
    </xf>
    <xf numFmtId="164" fontId="5" fillId="0" borderId="95" xfId="3" applyFont="1" applyFill="1" applyBorder="1" applyAlignment="1" applyProtection="1">
      <alignment horizontal="center" vertical="center" wrapText="1"/>
      <protection locked="0"/>
    </xf>
    <xf numFmtId="165" fontId="5" fillId="4" borderId="97" xfId="3" applyNumberFormat="1" applyFont="1" applyFill="1" applyBorder="1" applyAlignment="1" applyProtection="1">
      <alignment horizontal="right" vertical="center"/>
      <protection locked="0"/>
    </xf>
    <xf numFmtId="165" fontId="5" fillId="4" borderId="0" xfId="3" applyNumberFormat="1" applyFont="1" applyFill="1" applyBorder="1" applyAlignment="1" applyProtection="1">
      <alignment horizontal="right" vertical="center"/>
    </xf>
    <xf numFmtId="165" fontId="5" fillId="0" borderId="0" xfId="3" applyNumberFormat="1" applyFont="1" applyFill="1" applyBorder="1" applyAlignment="1" applyProtection="1">
      <alignment horizontal="right" vertical="center"/>
      <protection locked="0"/>
    </xf>
    <xf numFmtId="165" fontId="5" fillId="0" borderId="0" xfId="3" applyNumberFormat="1" applyFont="1" applyFill="1" applyBorder="1" applyAlignment="1" applyProtection="1">
      <alignment horizontal="right" vertical="center"/>
    </xf>
    <xf numFmtId="164" fontId="5" fillId="0" borderId="98" xfId="3" applyFont="1" applyFill="1" applyBorder="1" applyAlignment="1" applyProtection="1">
      <alignment horizontal="center" vertical="center" wrapText="1"/>
      <protection locked="0"/>
    </xf>
    <xf numFmtId="0" fontId="4" fillId="0" borderId="99" xfId="2" applyFont="1" applyBorder="1" applyAlignment="1">
      <alignment horizontal="center" vertical="center" wrapText="1"/>
    </xf>
    <xf numFmtId="165" fontId="4" fillId="17" borderId="100" xfId="3" applyNumberFormat="1" applyFont="1" applyFill="1" applyBorder="1" applyAlignment="1" applyProtection="1">
      <alignment vertical="center"/>
    </xf>
    <xf numFmtId="9" fontId="5" fillId="17" borderId="100" xfId="3" applyNumberFormat="1" applyFont="1" applyFill="1" applyBorder="1" applyAlignment="1" applyProtection="1">
      <alignment vertical="center"/>
    </xf>
    <xf numFmtId="0" fontId="4" fillId="0" borderId="100" xfId="2" applyFont="1" applyBorder="1" applyAlignment="1">
      <alignment horizontal="center" vertical="center" wrapText="1"/>
    </xf>
    <xf numFmtId="165" fontId="5" fillId="19" borderId="0" xfId="3" applyNumberFormat="1" applyFont="1" applyFill="1" applyBorder="1" applyAlignment="1" applyProtection="1">
      <alignment vertical="center"/>
    </xf>
    <xf numFmtId="165" fontId="5" fillId="0" borderId="0" xfId="3" applyNumberFormat="1" applyFont="1" applyFill="1" applyBorder="1" applyAlignment="1" applyProtection="1">
      <alignment horizontal="center" vertical="center" wrapText="1"/>
    </xf>
    <xf numFmtId="49" fontId="4" fillId="10" borderId="85" xfId="2" applyNumberFormat="1" applyFont="1" applyFill="1" applyBorder="1" applyAlignment="1">
      <alignment horizontal="center" vertical="center" wrapText="1"/>
    </xf>
    <xf numFmtId="49" fontId="5" fillId="10" borderId="78" xfId="2" applyNumberFormat="1" applyFont="1" applyFill="1" applyBorder="1" applyAlignment="1">
      <alignment horizontal="center" vertical="center" wrapText="1"/>
    </xf>
    <xf numFmtId="0" fontId="4" fillId="6" borderId="85" xfId="2" applyFont="1" applyFill="1" applyBorder="1" applyAlignment="1">
      <alignment horizontal="center" vertical="center" wrapText="1"/>
    </xf>
    <xf numFmtId="0" fontId="4" fillId="6" borderId="76" xfId="2" applyFont="1" applyFill="1" applyBorder="1" applyAlignment="1">
      <alignment horizontal="center"/>
    </xf>
    <xf numFmtId="0" fontId="4" fillId="14" borderId="87" xfId="2" applyFont="1" applyFill="1" applyBorder="1" applyAlignment="1">
      <alignment horizontal="center" vertical="center" wrapText="1"/>
    </xf>
    <xf numFmtId="0" fontId="4" fillId="13" borderId="87" xfId="2" applyFont="1" applyFill="1" applyBorder="1" applyAlignment="1">
      <alignment horizontal="center" vertical="center" wrapText="1"/>
    </xf>
    <xf numFmtId="0" fontId="7" fillId="0" borderId="0" xfId="0" applyFont="1" applyProtection="1">
      <protection locked="0"/>
    </xf>
    <xf numFmtId="0" fontId="7" fillId="0" borderId="21" xfId="0" applyFont="1" applyBorder="1" applyProtection="1">
      <protection locked="0"/>
    </xf>
    <xf numFmtId="0" fontId="7" fillId="0" borderId="22" xfId="0" applyFont="1" applyBorder="1" applyProtection="1">
      <protection locked="0"/>
    </xf>
    <xf numFmtId="44" fontId="7" fillId="0" borderId="2" xfId="1" applyFont="1" applyBorder="1" applyAlignment="1" applyProtection="1">
      <alignment vertical="center"/>
      <protection locked="0"/>
    </xf>
    <xf numFmtId="44" fontId="7" fillId="0" borderId="12" xfId="1" applyFont="1" applyBorder="1" applyAlignment="1" applyProtection="1">
      <alignment vertical="center"/>
      <protection locked="0"/>
    </xf>
    <xf numFmtId="44" fontId="7" fillId="0" borderId="56" xfId="1" applyFont="1" applyBorder="1" applyAlignment="1" applyProtection="1">
      <alignment vertical="center"/>
      <protection locked="0"/>
    </xf>
    <xf numFmtId="0" fontId="7" fillId="0" borderId="37"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45" xfId="0" applyFont="1" applyBorder="1" applyProtection="1">
      <protection locked="0"/>
    </xf>
    <xf numFmtId="0" fontId="7" fillId="0" borderId="52" xfId="0" applyFont="1" applyBorder="1" applyProtection="1">
      <protection locked="0"/>
    </xf>
    <xf numFmtId="44" fontId="7" fillId="0" borderId="51" xfId="0" applyNumberFormat="1" applyFont="1" applyBorder="1" applyProtection="1">
      <protection locked="0"/>
    </xf>
    <xf numFmtId="0" fontId="4" fillId="0" borderId="0" xfId="2" applyFont="1" applyAlignment="1" applyProtection="1">
      <alignment horizontal="center" vertical="center" wrapText="1"/>
      <protection locked="0"/>
    </xf>
    <xf numFmtId="0" fontId="24" fillId="0" borderId="79" xfId="2" applyFont="1" applyBorder="1" applyAlignment="1">
      <alignment horizontal="left" vertical="center" wrapText="1"/>
    </xf>
    <xf numFmtId="0" fontId="8" fillId="0" borderId="0" xfId="0" applyFont="1" applyAlignment="1">
      <alignment horizontal="center" vertical="center"/>
    </xf>
    <xf numFmtId="0" fontId="7" fillId="0" borderId="26" xfId="0" applyFont="1" applyBorder="1" applyAlignment="1" applyProtection="1">
      <alignment horizontal="center"/>
      <protection locked="0"/>
    </xf>
    <xf numFmtId="0" fontId="7" fillId="0" borderId="26" xfId="0" applyFont="1" applyBorder="1" applyProtection="1">
      <protection locked="0"/>
    </xf>
    <xf numFmtId="0" fontId="29" fillId="0" borderId="0" xfId="0" applyFont="1"/>
    <xf numFmtId="0" fontId="4" fillId="0" borderId="106" xfId="2" applyFont="1" applyBorder="1" applyAlignment="1" applyProtection="1">
      <alignment horizontal="center" vertical="center" wrapText="1"/>
      <protection locked="0"/>
    </xf>
    <xf numFmtId="0" fontId="6" fillId="0" borderId="0" xfId="2" applyFont="1" applyAlignment="1">
      <alignment vertical="center" wrapText="1"/>
    </xf>
    <xf numFmtId="165" fontId="15" fillId="18" borderId="96" xfId="3" applyNumberFormat="1" applyFont="1" applyFill="1" applyBorder="1" applyAlignment="1" applyProtection="1">
      <alignment vertical="center"/>
    </xf>
    <xf numFmtId="165" fontId="4" fillId="18" borderId="101" xfId="3" applyNumberFormat="1" applyFont="1" applyFill="1" applyBorder="1" applyAlignment="1" applyProtection="1">
      <alignment vertical="center"/>
    </xf>
    <xf numFmtId="0" fontId="5" fillId="10" borderId="76" xfId="2" applyFont="1" applyFill="1" applyBorder="1" applyAlignment="1">
      <alignment horizontal="center" vertical="center"/>
    </xf>
    <xf numFmtId="0" fontId="5" fillId="20" borderId="26" xfId="2" applyFont="1" applyFill="1" applyBorder="1" applyAlignment="1">
      <alignment horizontal="center" vertical="center"/>
    </xf>
    <xf numFmtId="0" fontId="4" fillId="6" borderId="106" xfId="2" applyFont="1" applyFill="1" applyBorder="1" applyAlignment="1">
      <alignment horizontal="center" vertical="center"/>
    </xf>
    <xf numFmtId="0" fontId="4" fillId="0" borderId="79" xfId="2" applyFont="1" applyBorder="1" applyAlignment="1">
      <alignment horizontal="left" vertical="center" wrapText="1"/>
    </xf>
    <xf numFmtId="0" fontId="4" fillId="0" borderId="40" xfId="2" applyFont="1" applyBorder="1" applyAlignment="1">
      <alignment horizontal="left" vertical="center" wrapText="1"/>
    </xf>
    <xf numFmtId="0" fontId="19" fillId="0" borderId="0" xfId="2" applyFont="1" applyAlignment="1">
      <alignment horizontal="center" vertical="center"/>
    </xf>
    <xf numFmtId="0" fontId="5" fillId="0" borderId="0" xfId="2" applyFont="1" applyAlignment="1">
      <alignment horizontal="left" vertical="top" wrapText="1"/>
    </xf>
    <xf numFmtId="0" fontId="20" fillId="0" borderId="0" xfId="2" applyFont="1" applyAlignment="1">
      <alignment horizontal="left" vertical="center" wrapText="1"/>
    </xf>
    <xf numFmtId="0" fontId="4" fillId="0" borderId="0" xfId="2" applyFont="1" applyAlignment="1">
      <alignment horizontal="left" vertical="center" wrapText="1"/>
    </xf>
    <xf numFmtId="0" fontId="4" fillId="10" borderId="7" xfId="2" applyFont="1" applyFill="1" applyBorder="1" applyAlignment="1">
      <alignment horizontal="center" vertical="center" wrapText="1"/>
    </xf>
    <xf numFmtId="0" fontId="4" fillId="10" borderId="8" xfId="2" applyFont="1" applyFill="1" applyBorder="1" applyAlignment="1">
      <alignment horizontal="center" vertical="center" wrapText="1"/>
    </xf>
    <xf numFmtId="0" fontId="5" fillId="0" borderId="105" xfId="2" applyFont="1" applyBorder="1" applyAlignment="1">
      <alignment horizontal="left" vertical="center" wrapText="1"/>
    </xf>
    <xf numFmtId="0" fontId="5" fillId="0" borderId="0" xfId="2" applyFont="1" applyAlignment="1">
      <alignment horizontal="left" vertical="center" wrapText="1"/>
    </xf>
    <xf numFmtId="0" fontId="13" fillId="0" borderId="0" xfId="2" applyFont="1" applyAlignment="1">
      <alignment horizontal="left" vertical="center"/>
    </xf>
    <xf numFmtId="0" fontId="4" fillId="0" borderId="44" xfId="2" applyFont="1" applyBorder="1" applyAlignment="1">
      <alignment horizontal="left" vertical="center" wrapText="1"/>
    </xf>
    <xf numFmtId="0" fontId="8" fillId="2" borderId="7" xfId="0" applyFont="1" applyFill="1" applyBorder="1" applyAlignment="1">
      <alignment horizontal="left" vertical="center"/>
    </xf>
    <xf numFmtId="0" fontId="8" fillId="2" borderId="14" xfId="0" applyFont="1" applyFill="1" applyBorder="1" applyAlignment="1">
      <alignment horizontal="left" vertical="center"/>
    </xf>
    <xf numFmtId="0" fontId="9" fillId="0" borderId="3" xfId="0" applyFont="1" applyBorder="1" applyAlignment="1">
      <alignment horizontal="left"/>
    </xf>
    <xf numFmtId="0" fontId="9" fillId="0" borderId="0" xfId="0" applyFont="1" applyAlignment="1">
      <alignment horizontal="left"/>
    </xf>
    <xf numFmtId="0" fontId="7" fillId="4" borderId="103" xfId="0" applyFont="1" applyFill="1" applyBorder="1" applyAlignment="1" applyProtection="1">
      <alignment horizontal="left" vertical="top" wrapText="1"/>
      <protection locked="0"/>
    </xf>
    <xf numFmtId="0" fontId="7" fillId="4" borderId="102" xfId="0" applyFont="1" applyFill="1" applyBorder="1" applyAlignment="1" applyProtection="1">
      <alignment horizontal="left" vertical="top" wrapText="1"/>
      <protection locked="0"/>
    </xf>
    <xf numFmtId="0" fontId="7" fillId="4" borderId="104" xfId="0" applyFont="1" applyFill="1" applyBorder="1" applyAlignment="1" applyProtection="1">
      <alignment horizontal="left" vertical="top" wrapText="1"/>
      <protection locked="0"/>
    </xf>
    <xf numFmtId="0" fontId="7" fillId="4" borderId="3"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7" fillId="4" borderId="4" xfId="0" applyFont="1" applyFill="1" applyBorder="1" applyAlignment="1" applyProtection="1">
      <alignment horizontal="left" vertical="top" wrapText="1"/>
      <protection locked="0"/>
    </xf>
    <xf numFmtId="0" fontId="7" fillId="4" borderId="5"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0" borderId="17" xfId="0" applyFont="1" applyBorder="1" applyAlignment="1">
      <alignment horizontal="left" vertical="center"/>
    </xf>
    <xf numFmtId="0" fontId="7" fillId="0" borderId="19"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8" xfId="0" applyFont="1" applyBorder="1" applyAlignment="1">
      <alignment horizontal="left" vertical="center"/>
    </xf>
    <xf numFmtId="0" fontId="7" fillId="0" borderId="13" xfId="0" applyFont="1" applyBorder="1" applyAlignment="1">
      <alignment horizontal="left" vertical="center"/>
    </xf>
    <xf numFmtId="0" fontId="5" fillId="0" borderId="15" xfId="2" applyFont="1" applyBorder="1" applyAlignment="1">
      <alignment horizontal="left" vertical="center" wrapText="1"/>
    </xf>
    <xf numFmtId="0" fontId="5" fillId="0" borderId="27" xfId="2" applyFont="1" applyBorder="1" applyAlignment="1">
      <alignment horizontal="left" vertical="center" wrapText="1"/>
    </xf>
    <xf numFmtId="0" fontId="8" fillId="0" borderId="7" xfId="0" applyFont="1" applyBorder="1" applyAlignment="1">
      <alignment horizontal="center"/>
    </xf>
    <xf numFmtId="0" fontId="8" fillId="0" borderId="14" xfId="0" applyFont="1" applyBorder="1" applyAlignment="1">
      <alignment horizontal="center"/>
    </xf>
    <xf numFmtId="0" fontId="8" fillId="0" borderId="8" xfId="0" applyFont="1" applyBorder="1" applyAlignment="1">
      <alignment horizontal="center"/>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8" fillId="2" borderId="7" xfId="0" applyFont="1" applyFill="1" applyBorder="1" applyAlignment="1">
      <alignment horizontal="center" wrapText="1"/>
    </xf>
    <xf numFmtId="0" fontId="8" fillId="2" borderId="14" xfId="0" applyFont="1" applyFill="1" applyBorder="1" applyAlignment="1">
      <alignment horizontal="center" wrapText="1"/>
    </xf>
    <xf numFmtId="0" fontId="8" fillId="2" borderId="8" xfId="0" applyFont="1" applyFill="1" applyBorder="1" applyAlignment="1">
      <alignment horizontal="center" wrapText="1"/>
    </xf>
    <xf numFmtId="0" fontId="8" fillId="0" borderId="1" xfId="0" applyFont="1" applyBorder="1" applyAlignment="1">
      <alignment horizontal="left"/>
    </xf>
    <xf numFmtId="0" fontId="8" fillId="0" borderId="9" xfId="0" applyFont="1" applyBorder="1" applyAlignment="1">
      <alignment horizontal="left"/>
    </xf>
    <xf numFmtId="0" fontId="8" fillId="0" borderId="2" xfId="0" applyFont="1" applyBorder="1" applyAlignment="1">
      <alignment horizontal="left"/>
    </xf>
    <xf numFmtId="0" fontId="7" fillId="0" borderId="5"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8" fillId="6" borderId="0" xfId="0" applyFont="1" applyFill="1" applyAlignment="1">
      <alignment horizontal="center" vertical="center" wrapText="1"/>
    </xf>
    <xf numFmtId="0" fontId="18" fillId="6" borderId="0" xfId="0" applyFont="1" applyFill="1" applyAlignment="1">
      <alignment horizontal="center" vertical="center"/>
    </xf>
    <xf numFmtId="0" fontId="7" fillId="0" borderId="0" xfId="0" applyFont="1" applyAlignment="1">
      <alignment horizontal="center"/>
    </xf>
    <xf numFmtId="0" fontId="5" fillId="0" borderId="46" xfId="2" applyFont="1" applyBorder="1" applyAlignment="1" applyProtection="1">
      <alignment horizontal="center" vertical="center" wrapText="1"/>
      <protection locked="0"/>
    </xf>
    <xf numFmtId="0" fontId="5" fillId="0" borderId="47" xfId="2" applyFont="1" applyBorder="1" applyAlignment="1" applyProtection="1">
      <alignment horizontal="center" vertical="center" wrapText="1"/>
      <protection locked="0"/>
    </xf>
    <xf numFmtId="0" fontId="5" fillId="0" borderId="48" xfId="2" applyFont="1" applyBorder="1" applyAlignment="1" applyProtection="1">
      <alignment horizontal="center" vertical="center" wrapText="1"/>
      <protection locked="0"/>
    </xf>
    <xf numFmtId="0" fontId="7" fillId="2" borderId="7"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28" fillId="2" borderId="7"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28" fillId="2" borderId="8" xfId="0" applyFont="1" applyFill="1" applyBorder="1" applyAlignment="1" applyProtection="1">
      <alignment horizontal="center" vertical="center"/>
      <protection locked="0"/>
    </xf>
    <xf numFmtId="0" fontId="7" fillId="0" borderId="28" xfId="0" applyFont="1" applyBorder="1" applyAlignment="1" applyProtection="1">
      <alignment horizontal="center"/>
      <protection locked="0"/>
    </xf>
    <xf numFmtId="0" fontId="7" fillId="0" borderId="29"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31" xfId="0" applyFont="1" applyBorder="1" applyAlignment="1" applyProtection="1">
      <alignment horizontal="center"/>
      <protection locked="0"/>
    </xf>
    <xf numFmtId="0" fontId="7" fillId="0" borderId="32" xfId="0" applyFont="1" applyBorder="1" applyAlignment="1" applyProtection="1">
      <alignment horizontal="center"/>
      <protection locked="0"/>
    </xf>
    <xf numFmtId="0" fontId="7" fillId="0" borderId="33" xfId="0" applyFont="1" applyBorder="1" applyAlignment="1" applyProtection="1">
      <alignment horizontal="center"/>
      <protection locked="0"/>
    </xf>
    <xf numFmtId="0" fontId="4" fillId="2" borderId="7"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34" xfId="2" applyFont="1" applyFill="1" applyBorder="1" applyAlignment="1">
      <alignment horizontal="center" vertical="center" wrapText="1"/>
    </xf>
    <xf numFmtId="0" fontId="4" fillId="2" borderId="35" xfId="2" applyFont="1" applyFill="1" applyBorder="1" applyAlignment="1">
      <alignment horizontal="center" vertical="center" wrapText="1"/>
    </xf>
    <xf numFmtId="0" fontId="4" fillId="2" borderId="31" xfId="2" applyFont="1" applyFill="1" applyBorder="1" applyAlignment="1">
      <alignment horizontal="center"/>
    </xf>
    <xf numFmtId="0" fontId="4" fillId="2" borderId="33" xfId="2" applyFont="1" applyFill="1" applyBorder="1" applyAlignment="1">
      <alignment horizontal="center"/>
    </xf>
    <xf numFmtId="0" fontId="4" fillId="2" borderId="28" xfId="2" applyFont="1" applyFill="1" applyBorder="1" applyAlignment="1">
      <alignment horizontal="center"/>
    </xf>
    <xf numFmtId="0" fontId="4" fillId="2" borderId="30" xfId="2" applyFont="1" applyFill="1" applyBorder="1" applyAlignment="1">
      <alignment horizontal="center"/>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3" xfId="0" applyFont="1" applyBorder="1" applyAlignment="1">
      <alignment horizontal="left"/>
    </xf>
    <xf numFmtId="0" fontId="11" fillId="0" borderId="0" xfId="0" applyFont="1" applyAlignment="1">
      <alignment horizontal="left"/>
    </xf>
    <xf numFmtId="0" fontId="8" fillId="2" borderId="7"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8" fillId="2" borderId="8" xfId="0" applyFont="1" applyFill="1" applyBorder="1" applyAlignment="1" applyProtection="1">
      <alignment horizontal="center"/>
      <protection locked="0"/>
    </xf>
    <xf numFmtId="0" fontId="8" fillId="2" borderId="106" xfId="0" applyFont="1" applyFill="1" applyBorder="1" applyAlignment="1">
      <alignment horizontal="left" vertical="center"/>
    </xf>
    <xf numFmtId="0" fontId="4" fillId="7" borderId="7" xfId="2" applyFont="1" applyFill="1" applyBorder="1" applyAlignment="1">
      <alignment horizontal="center" vertical="center" wrapText="1"/>
    </xf>
    <xf numFmtId="0" fontId="4" fillId="7" borderId="8" xfId="2" applyFont="1" applyFill="1" applyBorder="1" applyAlignment="1">
      <alignment horizontal="center" vertical="center" wrapText="1"/>
    </xf>
    <xf numFmtId="0" fontId="5" fillId="0" borderId="60" xfId="2" applyFont="1" applyBorder="1" applyAlignment="1" applyProtection="1">
      <alignment horizontal="center"/>
      <protection locked="0"/>
    </xf>
    <xf numFmtId="0" fontId="5" fillId="0" borderId="61" xfId="2" applyFont="1" applyBorder="1" applyAlignment="1" applyProtection="1">
      <alignment horizontal="center"/>
      <protection locked="0"/>
    </xf>
    <xf numFmtId="0" fontId="5" fillId="0" borderId="62" xfId="2" applyFont="1" applyBorder="1" applyAlignment="1" applyProtection="1">
      <alignment horizontal="center"/>
      <protection locked="0"/>
    </xf>
    <xf numFmtId="0" fontId="4" fillId="7" borderId="31" xfId="2" applyFont="1" applyFill="1" applyBorder="1" applyAlignment="1">
      <alignment horizontal="left"/>
    </xf>
    <xf numFmtId="0" fontId="4" fillId="7" borderId="33" xfId="2" applyFont="1" applyFill="1" applyBorder="1" applyAlignment="1">
      <alignment horizontal="left"/>
    </xf>
    <xf numFmtId="0" fontId="4" fillId="7" borderId="34" xfId="2" applyFont="1" applyFill="1" applyBorder="1" applyAlignment="1">
      <alignment horizontal="left" vertical="center" wrapText="1"/>
    </xf>
    <xf numFmtId="0" fontId="4" fillId="7" borderId="35" xfId="2" applyFont="1" applyFill="1" applyBorder="1" applyAlignment="1">
      <alignment horizontal="left" vertical="center" wrapText="1"/>
    </xf>
    <xf numFmtId="0" fontId="4" fillId="7" borderId="14" xfId="2" applyFont="1" applyFill="1" applyBorder="1" applyAlignment="1">
      <alignment horizontal="center" vertical="center" wrapText="1"/>
    </xf>
    <xf numFmtId="0" fontId="4" fillId="8" borderId="7" xfId="2" applyFont="1" applyFill="1" applyBorder="1" applyAlignment="1">
      <alignment horizontal="center" vertical="center" wrapText="1"/>
    </xf>
    <xf numFmtId="0" fontId="4" fillId="8" borderId="8" xfId="2" applyFont="1" applyFill="1" applyBorder="1" applyAlignment="1">
      <alignment horizontal="center" vertical="center" wrapText="1"/>
    </xf>
    <xf numFmtId="0" fontId="4" fillId="0" borderId="7" xfId="2" applyFont="1" applyBorder="1" applyAlignment="1" applyProtection="1">
      <alignment horizontal="center" vertical="center" wrapText="1"/>
      <protection locked="0"/>
    </xf>
    <xf numFmtId="0" fontId="4" fillId="0" borderId="14" xfId="2" applyFont="1" applyBorder="1" applyAlignment="1" applyProtection="1">
      <alignment horizontal="center" vertical="center" wrapText="1"/>
      <protection locked="0"/>
    </xf>
    <xf numFmtId="0" fontId="4" fillId="0" borderId="8" xfId="2" applyFont="1" applyBorder="1" applyAlignment="1" applyProtection="1">
      <alignment horizontal="center" vertical="center" wrapText="1"/>
      <protection locked="0"/>
    </xf>
    <xf numFmtId="0" fontId="4" fillId="7" borderId="28" xfId="2" applyFont="1" applyFill="1" applyBorder="1" applyAlignment="1">
      <alignment horizontal="left"/>
    </xf>
    <xf numFmtId="0" fontId="4" fillId="7" borderId="30" xfId="2" applyFont="1" applyFill="1" applyBorder="1" applyAlignment="1">
      <alignment horizontal="left"/>
    </xf>
    <xf numFmtId="0" fontId="5" fillId="0" borderId="57" xfId="2" applyFont="1" applyBorder="1" applyAlignment="1" applyProtection="1">
      <alignment horizontal="center" vertical="center" wrapText="1"/>
      <protection locked="0"/>
    </xf>
    <xf numFmtId="0" fontId="5" fillId="0" borderId="58" xfId="2" applyFont="1" applyBorder="1" applyAlignment="1" applyProtection="1">
      <alignment horizontal="center" vertical="center" wrapText="1"/>
      <protection locked="0"/>
    </xf>
    <xf numFmtId="0" fontId="5" fillId="0" borderId="59" xfId="2" applyFont="1" applyBorder="1" applyAlignment="1" applyProtection="1">
      <alignment horizontal="center" vertical="center" wrapText="1"/>
      <protection locked="0"/>
    </xf>
    <xf numFmtId="0" fontId="4" fillId="7" borderId="7" xfId="2" applyFont="1" applyFill="1" applyBorder="1" applyAlignment="1">
      <alignment horizontal="left" vertical="center" wrapText="1"/>
    </xf>
    <xf numFmtId="0" fontId="4" fillId="7" borderId="14" xfId="2" applyFont="1" applyFill="1" applyBorder="1" applyAlignment="1">
      <alignment horizontal="left" vertical="center" wrapText="1"/>
    </xf>
    <xf numFmtId="0" fontId="4" fillId="7" borderId="106" xfId="2" applyFont="1" applyFill="1" applyBorder="1" applyAlignment="1">
      <alignment horizontal="left" vertical="center" wrapText="1"/>
    </xf>
    <xf numFmtId="0" fontId="5" fillId="9" borderId="18" xfId="2" applyFont="1" applyFill="1" applyBorder="1" applyAlignment="1">
      <alignment horizontal="left" vertical="center" wrapText="1"/>
    </xf>
    <xf numFmtId="0" fontId="5" fillId="9" borderId="13" xfId="2" applyFont="1" applyFill="1" applyBorder="1" applyAlignment="1">
      <alignment horizontal="left" vertical="center" wrapText="1"/>
    </xf>
    <xf numFmtId="0" fontId="5" fillId="0" borderId="1" xfId="2" applyFont="1" applyBorder="1" applyAlignment="1" applyProtection="1">
      <alignment horizontal="left" vertical="top"/>
      <protection locked="0"/>
    </xf>
    <xf numFmtId="0" fontId="5" fillId="0" borderId="9" xfId="2" applyFont="1" applyBorder="1" applyAlignment="1" applyProtection="1">
      <alignment horizontal="left" vertical="top"/>
      <protection locked="0"/>
    </xf>
    <xf numFmtId="0" fontId="5" fillId="0" borderId="107" xfId="2" applyFont="1" applyBorder="1" applyAlignment="1" applyProtection="1">
      <alignment horizontal="left" vertical="top"/>
      <protection locked="0"/>
    </xf>
    <xf numFmtId="0" fontId="5" fillId="0" borderId="2" xfId="2" applyFont="1" applyBorder="1" applyAlignment="1" applyProtection="1">
      <alignment horizontal="left" vertical="top"/>
      <protection locked="0"/>
    </xf>
    <xf numFmtId="0" fontId="5" fillId="0" borderId="3" xfId="2" applyFont="1" applyBorder="1" applyAlignment="1" applyProtection="1">
      <alignment horizontal="left" vertical="top"/>
      <protection locked="0"/>
    </xf>
    <xf numFmtId="0" fontId="5" fillId="0" borderId="0" xfId="2" applyFont="1" applyAlignment="1" applyProtection="1">
      <alignment horizontal="left" vertical="top"/>
      <protection locked="0"/>
    </xf>
    <xf numFmtId="0" fontId="5" fillId="0" borderId="4" xfId="2" applyFont="1" applyBorder="1" applyAlignment="1" applyProtection="1">
      <alignment horizontal="left" vertical="top"/>
      <protection locked="0"/>
    </xf>
    <xf numFmtId="0" fontId="17" fillId="6" borderId="7" xfId="2" applyFont="1" applyFill="1" applyBorder="1" applyAlignment="1">
      <alignment horizontal="center" vertical="top" wrapText="1"/>
    </xf>
    <xf numFmtId="0" fontId="17" fillId="6" borderId="14" xfId="2" applyFont="1" applyFill="1" applyBorder="1" applyAlignment="1">
      <alignment horizontal="center" vertical="top" wrapText="1"/>
    </xf>
    <xf numFmtId="0" fontId="17" fillId="6" borderId="8" xfId="2" applyFont="1" applyFill="1" applyBorder="1" applyAlignment="1">
      <alignment horizontal="center" vertical="top" wrapText="1"/>
    </xf>
    <xf numFmtId="0" fontId="5" fillId="0" borderId="53" xfId="2" applyFont="1" applyBorder="1" applyAlignment="1">
      <alignment horizontal="left" vertical="center" wrapText="1"/>
    </xf>
    <xf numFmtId="0" fontId="5" fillId="0" borderId="67" xfId="2" applyFont="1" applyBorder="1" applyAlignment="1">
      <alignment horizontal="left" vertical="center" wrapText="1"/>
    </xf>
    <xf numFmtId="0" fontId="5" fillId="0" borderId="5" xfId="2" applyFont="1" applyBorder="1" applyAlignment="1" applyProtection="1">
      <alignment horizontal="left" vertical="top"/>
      <protection locked="0"/>
    </xf>
    <xf numFmtId="0" fontId="5" fillId="0" borderId="10" xfId="2" applyFont="1" applyBorder="1" applyAlignment="1" applyProtection="1">
      <alignment horizontal="left" vertical="top"/>
      <protection locked="0"/>
    </xf>
    <xf numFmtId="0" fontId="5" fillId="0" borderId="105" xfId="2" applyFont="1" applyBorder="1" applyAlignment="1" applyProtection="1">
      <alignment horizontal="left" vertical="top"/>
      <protection locked="0"/>
    </xf>
    <xf numFmtId="0" fontId="5" fillId="0" borderId="6" xfId="2" applyFont="1" applyBorder="1" applyAlignment="1" applyProtection="1">
      <alignment horizontal="left" vertical="top"/>
      <protection locked="0"/>
    </xf>
    <xf numFmtId="0" fontId="5" fillId="0" borderId="55" xfId="2" applyFont="1" applyBorder="1" applyAlignment="1">
      <alignment horizontal="left" vertical="center" wrapText="1"/>
    </xf>
    <xf numFmtId="0" fontId="5" fillId="0" borderId="69" xfId="2" applyFont="1" applyBorder="1" applyAlignment="1">
      <alignment horizontal="left" vertical="center" wrapText="1"/>
    </xf>
    <xf numFmtId="0" fontId="4" fillId="0" borderId="54" xfId="2" applyFont="1" applyBorder="1" applyAlignment="1">
      <alignment horizontal="center" vertical="center" wrapText="1"/>
    </xf>
    <xf numFmtId="0" fontId="4" fillId="0" borderId="70" xfId="2" applyFont="1" applyBorder="1" applyAlignment="1">
      <alignment horizontal="center" vertical="center" wrapText="1"/>
    </xf>
    <xf numFmtId="0" fontId="5" fillId="0" borderId="14" xfId="2" applyFont="1" applyBorder="1" applyAlignment="1">
      <alignment horizontal="center"/>
    </xf>
    <xf numFmtId="0" fontId="5" fillId="0" borderId="72" xfId="2" applyFont="1" applyBorder="1" applyAlignment="1">
      <alignment horizontal="center"/>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4" fillId="7" borderId="1" xfId="2" applyFont="1" applyFill="1" applyBorder="1" applyAlignment="1">
      <alignment horizontal="center" vertical="center" wrapText="1" readingOrder="1"/>
    </xf>
    <xf numFmtId="0" fontId="4" fillId="7" borderId="9" xfId="2" applyFont="1" applyFill="1" applyBorder="1" applyAlignment="1">
      <alignment horizontal="center" vertical="center" wrapText="1" readingOrder="1"/>
    </xf>
    <xf numFmtId="0" fontId="4" fillId="7" borderId="107" xfId="2" applyFont="1" applyFill="1" applyBorder="1" applyAlignment="1">
      <alignment horizontal="center" vertical="center" wrapText="1" readingOrder="1"/>
    </xf>
    <xf numFmtId="0" fontId="4" fillId="7" borderId="2" xfId="2" applyFont="1" applyFill="1" applyBorder="1" applyAlignment="1">
      <alignment horizontal="center" vertical="center" wrapText="1" readingOrder="1"/>
    </xf>
    <xf numFmtId="0" fontId="4" fillId="7" borderId="5" xfId="2" applyFont="1" applyFill="1" applyBorder="1" applyAlignment="1">
      <alignment horizontal="center" vertical="center" wrapText="1" readingOrder="1"/>
    </xf>
    <xf numFmtId="0" fontId="4" fillId="7" borderId="10" xfId="2" applyFont="1" applyFill="1" applyBorder="1" applyAlignment="1">
      <alignment horizontal="center" vertical="center" wrapText="1" readingOrder="1"/>
    </xf>
    <xf numFmtId="0" fontId="4" fillId="7" borderId="105" xfId="2" applyFont="1" applyFill="1" applyBorder="1" applyAlignment="1">
      <alignment horizontal="center" vertical="center" wrapText="1" readingOrder="1"/>
    </xf>
    <xf numFmtId="0" fontId="4" fillId="7" borderId="6" xfId="2" applyFont="1" applyFill="1" applyBorder="1" applyAlignment="1">
      <alignment horizontal="center" vertical="center" wrapText="1" readingOrder="1"/>
    </xf>
    <xf numFmtId="0" fontId="5" fillId="0" borderId="74" xfId="2" applyFont="1" applyBorder="1" applyAlignment="1">
      <alignment horizontal="left" vertical="center" wrapText="1"/>
    </xf>
    <xf numFmtId="0" fontId="4" fillId="8" borderId="63" xfId="2" applyFont="1" applyFill="1" applyBorder="1" applyAlignment="1">
      <alignment horizontal="center" vertical="center" wrapText="1"/>
    </xf>
    <xf numFmtId="0" fontId="4" fillId="8" borderId="64" xfId="2" applyFont="1" applyFill="1" applyBorder="1" applyAlignment="1">
      <alignment horizontal="center" vertical="center" wrapText="1"/>
    </xf>
    <xf numFmtId="0" fontId="4" fillId="8" borderId="65" xfId="2" applyFont="1" applyFill="1" applyBorder="1" applyAlignment="1">
      <alignment horizontal="center" vertical="center" wrapText="1"/>
    </xf>
    <xf numFmtId="0" fontId="4" fillId="8" borderId="1" xfId="2" applyFont="1" applyFill="1" applyBorder="1" applyAlignment="1">
      <alignment horizontal="center" vertical="center" wrapText="1"/>
    </xf>
    <xf numFmtId="0" fontId="4" fillId="8" borderId="9" xfId="2" applyFont="1" applyFill="1" applyBorder="1" applyAlignment="1">
      <alignment horizontal="center" vertical="center" wrapText="1"/>
    </xf>
    <xf numFmtId="0" fontId="4" fillId="8" borderId="107" xfId="2" applyFont="1" applyFill="1" applyBorder="1" applyAlignment="1">
      <alignment horizontal="center" vertical="center" wrapText="1"/>
    </xf>
    <xf numFmtId="0" fontId="4" fillId="8" borderId="2" xfId="2" applyFont="1" applyFill="1" applyBorder="1" applyAlignment="1">
      <alignment horizontal="center" vertical="center" wrapText="1"/>
    </xf>
    <xf numFmtId="0" fontId="4" fillId="8" borderId="5" xfId="2" applyFont="1" applyFill="1" applyBorder="1" applyAlignment="1">
      <alignment horizontal="center" vertical="center" wrapText="1"/>
    </xf>
    <xf numFmtId="0" fontId="4" fillId="8" borderId="10" xfId="2" applyFont="1" applyFill="1" applyBorder="1" applyAlignment="1">
      <alignment horizontal="center" vertical="center" wrapText="1"/>
    </xf>
    <xf numFmtId="0" fontId="4" fillId="8" borderId="105" xfId="2" applyFont="1" applyFill="1" applyBorder="1" applyAlignment="1">
      <alignment horizontal="center" vertical="center" wrapText="1"/>
    </xf>
    <xf numFmtId="0" fontId="4" fillId="8" borderId="6" xfId="2" applyFont="1" applyFill="1" applyBorder="1" applyAlignment="1">
      <alignment horizontal="center" vertical="center" wrapText="1"/>
    </xf>
    <xf numFmtId="0" fontId="4" fillId="8" borderId="16" xfId="2" applyFont="1" applyFill="1" applyBorder="1" applyAlignment="1">
      <alignment horizontal="center" vertical="center" wrapText="1"/>
    </xf>
    <xf numFmtId="0" fontId="4" fillId="8" borderId="50" xfId="2" applyFont="1" applyFill="1" applyBorder="1" applyAlignment="1">
      <alignment horizontal="center" vertical="center" wrapText="1"/>
    </xf>
    <xf numFmtId="0" fontId="6" fillId="0" borderId="3" xfId="2" applyFont="1" applyBorder="1" applyAlignment="1" applyProtection="1">
      <alignment horizontal="left" vertical="center" wrapText="1"/>
      <protection locked="0"/>
    </xf>
    <xf numFmtId="0" fontId="6" fillId="0" borderId="0" xfId="2" applyFont="1" applyAlignment="1" applyProtection="1">
      <alignment horizontal="left" vertical="center" wrapText="1"/>
      <protection locked="0"/>
    </xf>
    <xf numFmtId="0" fontId="4" fillId="11" borderId="93" xfId="2" applyFont="1" applyFill="1" applyBorder="1" applyAlignment="1">
      <alignment horizontal="center" vertical="center" wrapText="1"/>
    </xf>
    <xf numFmtId="0" fontId="4" fillId="11" borderId="94" xfId="2" applyFont="1" applyFill="1" applyBorder="1" applyAlignment="1">
      <alignment horizontal="center" vertical="center" wrapText="1"/>
    </xf>
    <xf numFmtId="0" fontId="4" fillId="11" borderId="96" xfId="2" applyFont="1" applyFill="1" applyBorder="1" applyAlignment="1">
      <alignment horizontal="center" vertical="center" wrapText="1"/>
    </xf>
    <xf numFmtId="0" fontId="20" fillId="11" borderId="84" xfId="2" applyFont="1" applyFill="1" applyBorder="1" applyAlignment="1">
      <alignment horizontal="center" vertical="center" wrapText="1"/>
    </xf>
    <xf numFmtId="0" fontId="5" fillId="3" borderId="86" xfId="2" applyFont="1" applyFill="1" applyBorder="1" applyAlignment="1">
      <alignment horizontal="center" vertical="center" wrapText="1"/>
    </xf>
    <xf numFmtId="0" fontId="5" fillId="3" borderId="88" xfId="2" applyFont="1" applyFill="1" applyBorder="1" applyAlignment="1">
      <alignment horizontal="center" vertical="center" wrapText="1"/>
    </xf>
    <xf numFmtId="0" fontId="5" fillId="3" borderId="91" xfId="2" applyFont="1" applyFill="1" applyBorder="1" applyAlignment="1">
      <alignment horizontal="center" vertical="center" wrapText="1"/>
    </xf>
    <xf numFmtId="0" fontId="5" fillId="8" borderId="86" xfId="2" applyFont="1" applyFill="1" applyBorder="1" applyAlignment="1">
      <alignment horizontal="center" vertical="center" wrapText="1"/>
    </xf>
    <xf numFmtId="0" fontId="5" fillId="8" borderId="88" xfId="2" applyFont="1" applyFill="1" applyBorder="1" applyAlignment="1">
      <alignment horizontal="center" vertical="center" wrapText="1"/>
    </xf>
    <xf numFmtId="0" fontId="5" fillId="8" borderId="91" xfId="2" applyFont="1" applyFill="1" applyBorder="1" applyAlignment="1">
      <alignment horizontal="center" vertical="center" wrapText="1"/>
    </xf>
  </cellXfs>
  <cellStyles count="4">
    <cellStyle name="Euro" xfId="3" xr:uid="{1D262B86-38CD-4AF1-AE8F-5E6D3128D946}"/>
    <cellStyle name="Monétaire" xfId="1" builtinId="4"/>
    <cellStyle name="Normal" xfId="0" builtinId="0"/>
    <cellStyle name="Normal 2" xfId="2" xr:uid="{018D92B7-B94B-40CE-8959-30C9FCFC1C29}"/>
  </cellStyles>
  <dxfs count="24">
    <dxf>
      <font>
        <b/>
        <i val="0"/>
        <color rgb="FFFF0000"/>
      </font>
      <fill>
        <patternFill patternType="solid">
          <bgColor theme="2" tint="-9.9948118533890809E-2"/>
        </patternFill>
      </fill>
      <border>
        <left style="thin">
          <color rgb="FFFF0000"/>
        </left>
        <right style="thin">
          <color rgb="FFFF0000"/>
        </right>
        <top style="thin">
          <color rgb="FFFF0000"/>
        </top>
        <bottom style="thin">
          <color rgb="FFFF0000"/>
        </bottom>
      </border>
    </dxf>
    <dxf>
      <font>
        <b/>
        <i val="0"/>
        <color rgb="FFFF0000"/>
      </font>
      <fill>
        <patternFill>
          <bgColor theme="2" tint="-9.9948118533890809E-2"/>
        </patternFill>
      </fill>
      <border>
        <left style="thin">
          <color rgb="FFFF0000"/>
        </left>
        <right style="thin">
          <color rgb="FFFF0000"/>
        </right>
        <top style="thin">
          <color rgb="FFFF0000"/>
        </top>
        <bottom style="thin">
          <color rgb="FFFF0000"/>
        </bottom>
      </border>
    </dxf>
    <dxf>
      <font>
        <color rgb="FF9C5700"/>
      </font>
      <fill>
        <patternFill>
          <bgColor rgb="FFFFEB9C"/>
        </patternFill>
      </fill>
    </dxf>
    <dxf>
      <font>
        <b/>
        <i val="0"/>
        <color rgb="FFFF0000"/>
      </font>
    </dxf>
    <dxf>
      <font>
        <color rgb="FF9C5700"/>
      </font>
      <fill>
        <patternFill>
          <bgColor rgb="FFFFEB9C"/>
        </patternFill>
      </fill>
    </dxf>
    <dxf>
      <font>
        <b/>
        <i val="0"/>
        <color rgb="FFFF0000"/>
      </font>
    </dxf>
    <dxf>
      <font>
        <color rgb="FF9C5700"/>
      </font>
      <fill>
        <patternFill>
          <bgColor rgb="FFFFEB9C"/>
        </patternFill>
      </fill>
    </dxf>
    <dxf>
      <font>
        <b/>
        <i val="0"/>
        <color rgb="FFFF0000"/>
      </font>
    </dxf>
    <dxf>
      <font>
        <color theme="0" tint="-0.14996795556505021"/>
      </font>
      <fill>
        <patternFill patternType="mediumGray">
          <fgColor theme="0" tint="-0.14996795556505021"/>
        </patternFill>
      </fill>
    </dxf>
    <dxf>
      <font>
        <color theme="0" tint="-0.14996795556505021"/>
      </font>
      <fill>
        <patternFill patternType="mediumGray">
          <fgColor theme="0" tint="-0.24994659260841701"/>
        </patternFill>
      </fill>
    </dxf>
    <dxf>
      <font>
        <b/>
        <i val="0"/>
        <color rgb="FFFF0000"/>
      </font>
    </dxf>
    <dxf>
      <font>
        <color theme="0" tint="-0.14996795556505021"/>
      </font>
      <fill>
        <patternFill patternType="mediumGray">
          <fgColor theme="0" tint="-0.14996795556505021"/>
        </patternFill>
      </fill>
    </dxf>
    <dxf>
      <font>
        <color theme="0" tint="-0.14996795556505021"/>
      </font>
      <fill>
        <patternFill patternType="mediumGray">
          <fgColor theme="0" tint="-0.24994659260841701"/>
        </patternFill>
      </fill>
    </dxf>
    <dxf>
      <font>
        <b/>
        <i val="0"/>
        <color rgb="FFFF0000"/>
      </font>
    </dxf>
    <dxf>
      <font>
        <color theme="0" tint="-0.14996795556505021"/>
      </font>
      <fill>
        <patternFill patternType="mediumGray">
          <fgColor theme="0" tint="-0.14996795556505021"/>
        </patternFill>
      </fill>
    </dxf>
    <dxf>
      <font>
        <color theme="0" tint="-0.14996795556505021"/>
      </font>
      <fill>
        <patternFill patternType="mediumGray">
          <fgColor theme="0" tint="-0.24994659260841701"/>
        </patternFill>
      </fill>
    </dxf>
    <dxf>
      <font>
        <b/>
        <i val="0"/>
        <color rgb="FFFF0000"/>
      </font>
    </dxf>
    <dxf>
      <font>
        <color theme="0" tint="-0.14996795556505021"/>
      </font>
      <fill>
        <patternFill patternType="mediumGray">
          <fgColor theme="0" tint="-0.14996795556505021"/>
        </patternFill>
      </fill>
    </dxf>
    <dxf>
      <font>
        <color theme="0" tint="-0.14996795556505021"/>
      </font>
      <fill>
        <patternFill patternType="mediumGray">
          <fgColor theme="0" tint="-0.24994659260841701"/>
        </patternFill>
      </fill>
    </dxf>
    <dxf>
      <font>
        <b/>
        <i val="0"/>
        <color rgb="FFFF0000"/>
      </font>
    </dxf>
    <dxf>
      <border diagonalUp="0" diagonalDown="0">
        <left style="thin">
          <color indexed="64"/>
        </left>
        <right style="thin">
          <color indexed="64"/>
        </right>
        <top style="thin">
          <color indexed="64"/>
        </top>
        <bottom style="thin">
          <color indexed="64"/>
        </bottom>
        <vertical/>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2"/>
        <color auto="1"/>
        <name val="Arial"/>
        <family val="2"/>
        <scheme val="none"/>
      </font>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E617A5-A8D6-4C94-902D-3FF18E6F1C97}" name="Tableau1" displayName="Tableau1" ref="A12:A14" totalsRowShown="0" headerRowDxfId="23" headerRowBorderDxfId="22" tableBorderDxfId="21" headerRowCellStyle="Normal 2" dataCellStyle="Normal 2">
  <autoFilter ref="A12:A14" xr:uid="{9EB86172-C6A2-48EF-ACDE-0B7D2567880A}"/>
  <tableColumns count="1">
    <tableColumn id="1" xr3:uid="{3592B3F8-13F4-4E66-9210-363D58E606C6}" name="Les disciplines concernées" dataDxfId="20" dataCellStyle="Normal 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2C73-4AD8-4144-96D4-9B387DD1378F}">
  <sheetPr codeName="Feuil1">
    <tabColor rgb="FFFFFF00"/>
  </sheetPr>
  <dimension ref="A1:B33"/>
  <sheetViews>
    <sheetView tabSelected="1" zoomScale="70" zoomScaleNormal="70" zoomScaleSheetLayoutView="87" workbookViewId="0">
      <selection activeCell="A4" sqref="A4:B4"/>
    </sheetView>
  </sheetViews>
  <sheetFormatPr baseColWidth="10" defaultRowHeight="13.2" x14ac:dyDescent="0.25"/>
  <cols>
    <col min="1" max="1" width="24.33203125" style="12" customWidth="1"/>
    <col min="2" max="2" width="101.6640625" style="12" customWidth="1"/>
    <col min="3" max="255" width="10.88671875" style="12"/>
    <col min="256" max="256" width="45.44140625" style="12" bestFit="1" customWidth="1"/>
    <col min="257" max="257" width="50.109375" style="12" customWidth="1"/>
    <col min="258" max="258" width="51.5546875" style="12" customWidth="1"/>
    <col min="259" max="511" width="10.88671875" style="12"/>
    <col min="512" max="512" width="45.44140625" style="12" bestFit="1" customWidth="1"/>
    <col min="513" max="513" width="50.109375" style="12" customWidth="1"/>
    <col min="514" max="514" width="51.5546875" style="12" customWidth="1"/>
    <col min="515" max="767" width="10.88671875" style="12"/>
    <col min="768" max="768" width="45.44140625" style="12" bestFit="1" customWidth="1"/>
    <col min="769" max="769" width="50.109375" style="12" customWidth="1"/>
    <col min="770" max="770" width="51.5546875" style="12" customWidth="1"/>
    <col min="771" max="1023" width="10.88671875" style="12"/>
    <col min="1024" max="1024" width="45.44140625" style="12" bestFit="1" customWidth="1"/>
    <col min="1025" max="1025" width="50.109375" style="12" customWidth="1"/>
    <col min="1026" max="1026" width="51.5546875" style="12" customWidth="1"/>
    <col min="1027" max="1279" width="10.88671875" style="12"/>
    <col min="1280" max="1280" width="45.44140625" style="12" bestFit="1" customWidth="1"/>
    <col min="1281" max="1281" width="50.109375" style="12" customWidth="1"/>
    <col min="1282" max="1282" width="51.5546875" style="12" customWidth="1"/>
    <col min="1283" max="1535" width="10.88671875" style="12"/>
    <col min="1536" max="1536" width="45.44140625" style="12" bestFit="1" customWidth="1"/>
    <col min="1537" max="1537" width="50.109375" style="12" customWidth="1"/>
    <col min="1538" max="1538" width="51.5546875" style="12" customWidth="1"/>
    <col min="1539" max="1791" width="10.88671875" style="12"/>
    <col min="1792" max="1792" width="45.44140625" style="12" bestFit="1" customWidth="1"/>
    <col min="1793" max="1793" width="50.109375" style="12" customWidth="1"/>
    <col min="1794" max="1794" width="51.5546875" style="12" customWidth="1"/>
    <col min="1795" max="2047" width="10.88671875" style="12"/>
    <col min="2048" max="2048" width="45.44140625" style="12" bestFit="1" customWidth="1"/>
    <col min="2049" max="2049" width="50.109375" style="12" customWidth="1"/>
    <col min="2050" max="2050" width="51.5546875" style="12" customWidth="1"/>
    <col min="2051" max="2303" width="10.88671875" style="12"/>
    <col min="2304" max="2304" width="45.44140625" style="12" bestFit="1" customWidth="1"/>
    <col min="2305" max="2305" width="50.109375" style="12" customWidth="1"/>
    <col min="2306" max="2306" width="51.5546875" style="12" customWidth="1"/>
    <col min="2307" max="2559" width="10.88671875" style="12"/>
    <col min="2560" max="2560" width="45.44140625" style="12" bestFit="1" customWidth="1"/>
    <col min="2561" max="2561" width="50.109375" style="12" customWidth="1"/>
    <col min="2562" max="2562" width="51.5546875" style="12" customWidth="1"/>
    <col min="2563" max="2815" width="10.88671875" style="12"/>
    <col min="2816" max="2816" width="45.44140625" style="12" bestFit="1" customWidth="1"/>
    <col min="2817" max="2817" width="50.109375" style="12" customWidth="1"/>
    <col min="2818" max="2818" width="51.5546875" style="12" customWidth="1"/>
    <col min="2819" max="3071" width="10.88671875" style="12"/>
    <col min="3072" max="3072" width="45.44140625" style="12" bestFit="1" customWidth="1"/>
    <col min="3073" max="3073" width="50.109375" style="12" customWidth="1"/>
    <col min="3074" max="3074" width="51.5546875" style="12" customWidth="1"/>
    <col min="3075" max="3327" width="10.88671875" style="12"/>
    <col min="3328" max="3328" width="45.44140625" style="12" bestFit="1" customWidth="1"/>
    <col min="3329" max="3329" width="50.109375" style="12" customWidth="1"/>
    <col min="3330" max="3330" width="51.5546875" style="12" customWidth="1"/>
    <col min="3331" max="3583" width="10.88671875" style="12"/>
    <col min="3584" max="3584" width="45.44140625" style="12" bestFit="1" customWidth="1"/>
    <col min="3585" max="3585" width="50.109375" style="12" customWidth="1"/>
    <col min="3586" max="3586" width="51.5546875" style="12" customWidth="1"/>
    <col min="3587" max="3839" width="10.88671875" style="12"/>
    <col min="3840" max="3840" width="45.44140625" style="12" bestFit="1" customWidth="1"/>
    <col min="3841" max="3841" width="50.109375" style="12" customWidth="1"/>
    <col min="3842" max="3842" width="51.5546875" style="12" customWidth="1"/>
    <col min="3843" max="4095" width="10.88671875" style="12"/>
    <col min="4096" max="4096" width="45.44140625" style="12" bestFit="1" customWidth="1"/>
    <col min="4097" max="4097" width="50.109375" style="12" customWidth="1"/>
    <col min="4098" max="4098" width="51.5546875" style="12" customWidth="1"/>
    <col min="4099" max="4351" width="10.88671875" style="12"/>
    <col min="4352" max="4352" width="45.44140625" style="12" bestFit="1" customWidth="1"/>
    <col min="4353" max="4353" width="50.109375" style="12" customWidth="1"/>
    <col min="4354" max="4354" width="51.5546875" style="12" customWidth="1"/>
    <col min="4355" max="4607" width="10.88671875" style="12"/>
    <col min="4608" max="4608" width="45.44140625" style="12" bestFit="1" customWidth="1"/>
    <col min="4609" max="4609" width="50.109375" style="12" customWidth="1"/>
    <col min="4610" max="4610" width="51.5546875" style="12" customWidth="1"/>
    <col min="4611" max="4863" width="10.88671875" style="12"/>
    <col min="4864" max="4864" width="45.44140625" style="12" bestFit="1" customWidth="1"/>
    <col min="4865" max="4865" width="50.109375" style="12" customWidth="1"/>
    <col min="4866" max="4866" width="51.5546875" style="12" customWidth="1"/>
    <col min="4867" max="5119" width="10.88671875" style="12"/>
    <col min="5120" max="5120" width="45.44140625" style="12" bestFit="1" customWidth="1"/>
    <col min="5121" max="5121" width="50.109375" style="12" customWidth="1"/>
    <col min="5122" max="5122" width="51.5546875" style="12" customWidth="1"/>
    <col min="5123" max="5375" width="10.88671875" style="12"/>
    <col min="5376" max="5376" width="45.44140625" style="12" bestFit="1" customWidth="1"/>
    <col min="5377" max="5377" width="50.109375" style="12" customWidth="1"/>
    <col min="5378" max="5378" width="51.5546875" style="12" customWidth="1"/>
    <col min="5379" max="5631" width="10.88671875" style="12"/>
    <col min="5632" max="5632" width="45.44140625" style="12" bestFit="1" customWidth="1"/>
    <col min="5633" max="5633" width="50.109375" style="12" customWidth="1"/>
    <col min="5634" max="5634" width="51.5546875" style="12" customWidth="1"/>
    <col min="5635" max="5887" width="10.88671875" style="12"/>
    <col min="5888" max="5888" width="45.44140625" style="12" bestFit="1" customWidth="1"/>
    <col min="5889" max="5889" width="50.109375" style="12" customWidth="1"/>
    <col min="5890" max="5890" width="51.5546875" style="12" customWidth="1"/>
    <col min="5891" max="6143" width="10.88671875" style="12"/>
    <col min="6144" max="6144" width="45.44140625" style="12" bestFit="1" customWidth="1"/>
    <col min="6145" max="6145" width="50.109375" style="12" customWidth="1"/>
    <col min="6146" max="6146" width="51.5546875" style="12" customWidth="1"/>
    <col min="6147" max="6399" width="10.88671875" style="12"/>
    <col min="6400" max="6400" width="45.44140625" style="12" bestFit="1" customWidth="1"/>
    <col min="6401" max="6401" width="50.109375" style="12" customWidth="1"/>
    <col min="6402" max="6402" width="51.5546875" style="12" customWidth="1"/>
    <col min="6403" max="6655" width="10.88671875" style="12"/>
    <col min="6656" max="6656" width="45.44140625" style="12" bestFit="1" customWidth="1"/>
    <col min="6657" max="6657" width="50.109375" style="12" customWidth="1"/>
    <col min="6658" max="6658" width="51.5546875" style="12" customWidth="1"/>
    <col min="6659" max="6911" width="10.88671875" style="12"/>
    <col min="6912" max="6912" width="45.44140625" style="12" bestFit="1" customWidth="1"/>
    <col min="6913" max="6913" width="50.109375" style="12" customWidth="1"/>
    <col min="6914" max="6914" width="51.5546875" style="12" customWidth="1"/>
    <col min="6915" max="7167" width="10.88671875" style="12"/>
    <col min="7168" max="7168" width="45.44140625" style="12" bestFit="1" customWidth="1"/>
    <col min="7169" max="7169" width="50.109375" style="12" customWidth="1"/>
    <col min="7170" max="7170" width="51.5546875" style="12" customWidth="1"/>
    <col min="7171" max="7423" width="10.88671875" style="12"/>
    <col min="7424" max="7424" width="45.44140625" style="12" bestFit="1" customWidth="1"/>
    <col min="7425" max="7425" width="50.109375" style="12" customWidth="1"/>
    <col min="7426" max="7426" width="51.5546875" style="12" customWidth="1"/>
    <col min="7427" max="7679" width="10.88671875" style="12"/>
    <col min="7680" max="7680" width="45.44140625" style="12" bestFit="1" customWidth="1"/>
    <col min="7681" max="7681" width="50.109375" style="12" customWidth="1"/>
    <col min="7682" max="7682" width="51.5546875" style="12" customWidth="1"/>
    <col min="7683" max="7935" width="10.88671875" style="12"/>
    <col min="7936" max="7936" width="45.44140625" style="12" bestFit="1" customWidth="1"/>
    <col min="7937" max="7937" width="50.109375" style="12" customWidth="1"/>
    <col min="7938" max="7938" width="51.5546875" style="12" customWidth="1"/>
    <col min="7939" max="8191" width="10.88671875" style="12"/>
    <col min="8192" max="8192" width="45.44140625" style="12" bestFit="1" customWidth="1"/>
    <col min="8193" max="8193" width="50.109375" style="12" customWidth="1"/>
    <col min="8194" max="8194" width="51.5546875" style="12" customWidth="1"/>
    <col min="8195" max="8447" width="10.88671875" style="12"/>
    <col min="8448" max="8448" width="45.44140625" style="12" bestFit="1" customWidth="1"/>
    <col min="8449" max="8449" width="50.109375" style="12" customWidth="1"/>
    <col min="8450" max="8450" width="51.5546875" style="12" customWidth="1"/>
    <col min="8451" max="8703" width="10.88671875" style="12"/>
    <col min="8704" max="8704" width="45.44140625" style="12" bestFit="1" customWidth="1"/>
    <col min="8705" max="8705" width="50.109375" style="12" customWidth="1"/>
    <col min="8706" max="8706" width="51.5546875" style="12" customWidth="1"/>
    <col min="8707" max="8959" width="10.88671875" style="12"/>
    <col min="8960" max="8960" width="45.44140625" style="12" bestFit="1" customWidth="1"/>
    <col min="8961" max="8961" width="50.109375" style="12" customWidth="1"/>
    <col min="8962" max="8962" width="51.5546875" style="12" customWidth="1"/>
    <col min="8963" max="9215" width="10.88671875" style="12"/>
    <col min="9216" max="9216" width="45.44140625" style="12" bestFit="1" customWidth="1"/>
    <col min="9217" max="9217" width="50.109375" style="12" customWidth="1"/>
    <col min="9218" max="9218" width="51.5546875" style="12" customWidth="1"/>
    <col min="9219" max="9471" width="10.88671875" style="12"/>
    <col min="9472" max="9472" width="45.44140625" style="12" bestFit="1" customWidth="1"/>
    <col min="9473" max="9473" width="50.109375" style="12" customWidth="1"/>
    <col min="9474" max="9474" width="51.5546875" style="12" customWidth="1"/>
    <col min="9475" max="9727" width="10.88671875" style="12"/>
    <col min="9728" max="9728" width="45.44140625" style="12" bestFit="1" customWidth="1"/>
    <col min="9729" max="9729" width="50.109375" style="12" customWidth="1"/>
    <col min="9730" max="9730" width="51.5546875" style="12" customWidth="1"/>
    <col min="9731" max="9983" width="10.88671875" style="12"/>
    <col min="9984" max="9984" width="45.44140625" style="12" bestFit="1" customWidth="1"/>
    <col min="9985" max="9985" width="50.109375" style="12" customWidth="1"/>
    <col min="9986" max="9986" width="51.5546875" style="12" customWidth="1"/>
    <col min="9987" max="10239" width="10.88671875" style="12"/>
    <col min="10240" max="10240" width="45.44140625" style="12" bestFit="1" customWidth="1"/>
    <col min="10241" max="10241" width="50.109375" style="12" customWidth="1"/>
    <col min="10242" max="10242" width="51.5546875" style="12" customWidth="1"/>
    <col min="10243" max="10495" width="10.88671875" style="12"/>
    <col min="10496" max="10496" width="45.44140625" style="12" bestFit="1" customWidth="1"/>
    <col min="10497" max="10497" width="50.109375" style="12" customWidth="1"/>
    <col min="10498" max="10498" width="51.5546875" style="12" customWidth="1"/>
    <col min="10499" max="10751" width="10.88671875" style="12"/>
    <col min="10752" max="10752" width="45.44140625" style="12" bestFit="1" customWidth="1"/>
    <col min="10753" max="10753" width="50.109375" style="12" customWidth="1"/>
    <col min="10754" max="10754" width="51.5546875" style="12" customWidth="1"/>
    <col min="10755" max="11007" width="10.88671875" style="12"/>
    <col min="11008" max="11008" width="45.44140625" style="12" bestFit="1" customWidth="1"/>
    <col min="11009" max="11009" width="50.109375" style="12" customWidth="1"/>
    <col min="11010" max="11010" width="51.5546875" style="12" customWidth="1"/>
    <col min="11011" max="11263" width="10.88671875" style="12"/>
    <col min="11264" max="11264" width="45.44140625" style="12" bestFit="1" customWidth="1"/>
    <col min="11265" max="11265" width="50.109375" style="12" customWidth="1"/>
    <col min="11266" max="11266" width="51.5546875" style="12" customWidth="1"/>
    <col min="11267" max="11519" width="10.88671875" style="12"/>
    <col min="11520" max="11520" width="45.44140625" style="12" bestFit="1" customWidth="1"/>
    <col min="11521" max="11521" width="50.109375" style="12" customWidth="1"/>
    <col min="11522" max="11522" width="51.5546875" style="12" customWidth="1"/>
    <col min="11523" max="11775" width="10.88671875" style="12"/>
    <col min="11776" max="11776" width="45.44140625" style="12" bestFit="1" customWidth="1"/>
    <col min="11777" max="11777" width="50.109375" style="12" customWidth="1"/>
    <col min="11778" max="11778" width="51.5546875" style="12" customWidth="1"/>
    <col min="11779" max="12031" width="10.88671875" style="12"/>
    <col min="12032" max="12032" width="45.44140625" style="12" bestFit="1" customWidth="1"/>
    <col min="12033" max="12033" width="50.109375" style="12" customWidth="1"/>
    <col min="12034" max="12034" width="51.5546875" style="12" customWidth="1"/>
    <col min="12035" max="12287" width="10.88671875" style="12"/>
    <col min="12288" max="12288" width="45.44140625" style="12" bestFit="1" customWidth="1"/>
    <col min="12289" max="12289" width="50.109375" style="12" customWidth="1"/>
    <col min="12290" max="12290" width="51.5546875" style="12" customWidth="1"/>
    <col min="12291" max="12543" width="10.88671875" style="12"/>
    <col min="12544" max="12544" width="45.44140625" style="12" bestFit="1" customWidth="1"/>
    <col min="12545" max="12545" width="50.109375" style="12" customWidth="1"/>
    <col min="12546" max="12546" width="51.5546875" style="12" customWidth="1"/>
    <col min="12547" max="12799" width="10.88671875" style="12"/>
    <col min="12800" max="12800" width="45.44140625" style="12" bestFit="1" customWidth="1"/>
    <col min="12801" max="12801" width="50.109375" style="12" customWidth="1"/>
    <col min="12802" max="12802" width="51.5546875" style="12" customWidth="1"/>
    <col min="12803" max="13055" width="10.88671875" style="12"/>
    <col min="13056" max="13056" width="45.44140625" style="12" bestFit="1" customWidth="1"/>
    <col min="13057" max="13057" width="50.109375" style="12" customWidth="1"/>
    <col min="13058" max="13058" width="51.5546875" style="12" customWidth="1"/>
    <col min="13059" max="13311" width="10.88671875" style="12"/>
    <col min="13312" max="13312" width="45.44140625" style="12" bestFit="1" customWidth="1"/>
    <col min="13313" max="13313" width="50.109375" style="12" customWidth="1"/>
    <col min="13314" max="13314" width="51.5546875" style="12" customWidth="1"/>
    <col min="13315" max="13567" width="10.88671875" style="12"/>
    <col min="13568" max="13568" width="45.44140625" style="12" bestFit="1" customWidth="1"/>
    <col min="13569" max="13569" width="50.109375" style="12" customWidth="1"/>
    <col min="13570" max="13570" width="51.5546875" style="12" customWidth="1"/>
    <col min="13571" max="13823" width="10.88671875" style="12"/>
    <col min="13824" max="13824" width="45.44140625" style="12" bestFit="1" customWidth="1"/>
    <col min="13825" max="13825" width="50.109375" style="12" customWidth="1"/>
    <col min="13826" max="13826" width="51.5546875" style="12" customWidth="1"/>
    <col min="13827" max="14079" width="10.88671875" style="12"/>
    <col min="14080" max="14080" width="45.44140625" style="12" bestFit="1" customWidth="1"/>
    <col min="14081" max="14081" width="50.109375" style="12" customWidth="1"/>
    <col min="14082" max="14082" width="51.5546875" style="12" customWidth="1"/>
    <col min="14083" max="14335" width="10.88671875" style="12"/>
    <col min="14336" max="14336" width="45.44140625" style="12" bestFit="1" customWidth="1"/>
    <col min="14337" max="14337" width="50.109375" style="12" customWidth="1"/>
    <col min="14338" max="14338" width="51.5546875" style="12" customWidth="1"/>
    <col min="14339" max="14591" width="10.88671875" style="12"/>
    <col min="14592" max="14592" width="45.44140625" style="12" bestFit="1" customWidth="1"/>
    <col min="14593" max="14593" width="50.109375" style="12" customWidth="1"/>
    <col min="14594" max="14594" width="51.5546875" style="12" customWidth="1"/>
    <col min="14595" max="14847" width="10.88671875" style="12"/>
    <col min="14848" max="14848" width="45.44140625" style="12" bestFit="1" customWidth="1"/>
    <col min="14849" max="14849" width="50.109375" style="12" customWidth="1"/>
    <col min="14850" max="14850" width="51.5546875" style="12" customWidth="1"/>
    <col min="14851" max="15103" width="10.88671875" style="12"/>
    <col min="15104" max="15104" width="45.44140625" style="12" bestFit="1" customWidth="1"/>
    <col min="15105" max="15105" width="50.109375" style="12" customWidth="1"/>
    <col min="15106" max="15106" width="51.5546875" style="12" customWidth="1"/>
    <col min="15107" max="15359" width="10.88671875" style="12"/>
    <col min="15360" max="15360" width="45.44140625" style="12" bestFit="1" customWidth="1"/>
    <col min="15361" max="15361" width="50.109375" style="12" customWidth="1"/>
    <col min="15362" max="15362" width="51.5546875" style="12" customWidth="1"/>
    <col min="15363" max="15615" width="10.88671875" style="12"/>
    <col min="15616" max="15616" width="45.44140625" style="12" bestFit="1" customWidth="1"/>
    <col min="15617" max="15617" width="50.109375" style="12" customWidth="1"/>
    <col min="15618" max="15618" width="51.5546875" style="12" customWidth="1"/>
    <col min="15619" max="15871" width="10.88671875" style="12"/>
    <col min="15872" max="15872" width="45.44140625" style="12" bestFit="1" customWidth="1"/>
    <col min="15873" max="15873" width="50.109375" style="12" customWidth="1"/>
    <col min="15874" max="15874" width="51.5546875" style="12" customWidth="1"/>
    <col min="15875" max="16127" width="10.88671875" style="12"/>
    <col min="16128" max="16128" width="45.44140625" style="12" bestFit="1" customWidth="1"/>
    <col min="16129" max="16129" width="50.109375" style="12" customWidth="1"/>
    <col min="16130" max="16130" width="51.5546875" style="12" customWidth="1"/>
    <col min="16131" max="16383" width="10.88671875" style="12"/>
    <col min="16384" max="16384" width="11.44140625" style="12" customWidth="1"/>
  </cols>
  <sheetData>
    <row r="1" spans="1:2" ht="24" customHeight="1" x14ac:dyDescent="0.25">
      <c r="A1" s="144" t="s">
        <v>47</v>
      </c>
      <c r="B1" s="144"/>
    </row>
    <row r="2" spans="1:2" ht="93.75" customHeight="1" x14ac:dyDescent="0.25">
      <c r="A2" s="145" t="s">
        <v>116</v>
      </c>
      <c r="B2" s="145"/>
    </row>
    <row r="3" spans="1:2" ht="26.25" customHeight="1" x14ac:dyDescent="0.25">
      <c r="A3" s="146" t="s">
        <v>48</v>
      </c>
      <c r="B3" s="147"/>
    </row>
    <row r="4" spans="1:2" ht="112.8" customHeight="1" x14ac:dyDescent="0.25">
      <c r="A4" s="145" t="s">
        <v>120</v>
      </c>
      <c r="B4" s="145"/>
    </row>
    <row r="5" spans="1:2" ht="24" customHeight="1" x14ac:dyDescent="0.25">
      <c r="A5" s="146" t="s">
        <v>83</v>
      </c>
      <c r="B5" s="146"/>
    </row>
    <row r="6" spans="1:2" ht="107.25" customHeight="1" thickBot="1" x14ac:dyDescent="0.3">
      <c r="A6" s="150" t="s">
        <v>121</v>
      </c>
      <c r="B6" s="150"/>
    </row>
    <row r="7" spans="1:2" ht="45" customHeight="1" thickBot="1" x14ac:dyDescent="0.3">
      <c r="A7" s="148" t="s">
        <v>49</v>
      </c>
      <c r="B7" s="149"/>
    </row>
    <row r="8" spans="1:2" ht="27.6" x14ac:dyDescent="0.25">
      <c r="A8" s="46" t="s">
        <v>50</v>
      </c>
      <c r="B8" s="47" t="s">
        <v>51</v>
      </c>
    </row>
    <row r="9" spans="1:2" ht="27.6" x14ac:dyDescent="0.25">
      <c r="A9" s="48" t="s">
        <v>52</v>
      </c>
      <c r="B9" s="49" t="s">
        <v>122</v>
      </c>
    </row>
    <row r="10" spans="1:2" ht="13.8" x14ac:dyDescent="0.25">
      <c r="A10" s="48" t="s">
        <v>53</v>
      </c>
      <c r="B10" s="49" t="s">
        <v>95</v>
      </c>
    </row>
    <row r="11" spans="1:2" ht="50.4" customHeight="1" thickBot="1" x14ac:dyDescent="0.3">
      <c r="A11" s="50" t="s">
        <v>54</v>
      </c>
      <c r="B11" s="51" t="s">
        <v>55</v>
      </c>
    </row>
    <row r="12" spans="1:2" ht="111" customHeight="1" x14ac:dyDescent="0.25">
      <c r="A12" s="142" t="s">
        <v>56</v>
      </c>
      <c r="B12" s="52" t="s">
        <v>57</v>
      </c>
    </row>
    <row r="13" spans="1:2" ht="42.9" customHeight="1" thickBot="1" x14ac:dyDescent="0.3">
      <c r="A13" s="143"/>
      <c r="B13" s="53" t="s">
        <v>123</v>
      </c>
    </row>
    <row r="14" spans="1:2" ht="71.099999999999994" customHeight="1" x14ac:dyDescent="0.25">
      <c r="A14" s="153" t="s">
        <v>96</v>
      </c>
      <c r="B14" s="54" t="s">
        <v>84</v>
      </c>
    </row>
    <row r="15" spans="1:2" ht="46.5" customHeight="1" thickBot="1" x14ac:dyDescent="0.3">
      <c r="A15" s="153"/>
      <c r="B15" s="55" t="s">
        <v>86</v>
      </c>
    </row>
    <row r="16" spans="1:2" ht="58.5" customHeight="1" thickBot="1" x14ac:dyDescent="0.3">
      <c r="A16" s="142" t="s">
        <v>85</v>
      </c>
      <c r="B16" s="130" t="s">
        <v>97</v>
      </c>
    </row>
    <row r="17" spans="1:2" ht="52.5" customHeight="1" thickBot="1" x14ac:dyDescent="0.3">
      <c r="A17" s="143"/>
      <c r="B17" s="58" t="s">
        <v>98</v>
      </c>
    </row>
    <row r="18" spans="1:2" ht="36" customHeight="1" x14ac:dyDescent="0.25">
      <c r="A18" s="142" t="s">
        <v>58</v>
      </c>
      <c r="B18" s="56" t="s">
        <v>59</v>
      </c>
    </row>
    <row r="19" spans="1:2" ht="36.6" customHeight="1" thickBot="1" x14ac:dyDescent="0.3">
      <c r="A19" s="143"/>
      <c r="B19" s="53" t="s">
        <v>60</v>
      </c>
    </row>
    <row r="20" spans="1:2" ht="38.1" customHeight="1" thickBot="1" x14ac:dyDescent="0.3">
      <c r="A20" s="57" t="s">
        <v>6</v>
      </c>
      <c r="B20" s="58" t="s">
        <v>99</v>
      </c>
    </row>
    <row r="21" spans="1:2" ht="45" customHeight="1" x14ac:dyDescent="0.25">
      <c r="A21" s="142" t="s">
        <v>61</v>
      </c>
      <c r="B21" s="56" t="s">
        <v>103</v>
      </c>
    </row>
    <row r="22" spans="1:2" ht="72" customHeight="1" thickBot="1" x14ac:dyDescent="0.3">
      <c r="A22" s="143"/>
      <c r="B22" s="53" t="s">
        <v>100</v>
      </c>
    </row>
    <row r="23" spans="1:2" ht="23.1" customHeight="1" x14ac:dyDescent="0.25">
      <c r="A23" s="152" t="s">
        <v>62</v>
      </c>
      <c r="B23" s="152"/>
    </row>
    <row r="24" spans="1:2" ht="52.5" customHeight="1" x14ac:dyDescent="0.25">
      <c r="A24" s="151" t="s">
        <v>63</v>
      </c>
      <c r="B24" s="151"/>
    </row>
    <row r="25" spans="1:2" ht="26.4" customHeight="1" x14ac:dyDescent="0.25">
      <c r="A25" s="151" t="s">
        <v>64</v>
      </c>
      <c r="B25" s="151"/>
    </row>
    <row r="26" spans="1:2" ht="45.9" customHeight="1" x14ac:dyDescent="0.25">
      <c r="A26" s="151" t="s">
        <v>82</v>
      </c>
      <c r="B26" s="151"/>
    </row>
    <row r="27" spans="1:2" ht="24.9" customHeight="1" x14ac:dyDescent="0.25">
      <c r="A27" s="152" t="s">
        <v>102</v>
      </c>
      <c r="B27" s="152"/>
    </row>
    <row r="28" spans="1:2" ht="103.5" customHeight="1" x14ac:dyDescent="0.25">
      <c r="A28" s="151" t="s">
        <v>101</v>
      </c>
      <c r="B28" s="151"/>
    </row>
    <row r="29" spans="1:2" ht="26.1" customHeight="1" x14ac:dyDescent="0.25">
      <c r="A29" s="45"/>
      <c r="B29" s="45"/>
    </row>
    <row r="33" spans="2:2" ht="15.6" x14ac:dyDescent="0.3">
      <c r="B33" s="59"/>
    </row>
  </sheetData>
  <mergeCells count="18">
    <mergeCell ref="A26:B26"/>
    <mergeCell ref="A27:B27"/>
    <mergeCell ref="A28:B28"/>
    <mergeCell ref="A14:A15"/>
    <mergeCell ref="A18:A19"/>
    <mergeCell ref="A21:A22"/>
    <mergeCell ref="A23:B23"/>
    <mergeCell ref="A24:B24"/>
    <mergeCell ref="A25:B25"/>
    <mergeCell ref="A16:A17"/>
    <mergeCell ref="A12:A13"/>
    <mergeCell ref="A1:B1"/>
    <mergeCell ref="A2:B2"/>
    <mergeCell ref="A3:B3"/>
    <mergeCell ref="A4:B4"/>
    <mergeCell ref="A7:B7"/>
    <mergeCell ref="A5:B5"/>
    <mergeCell ref="A6:B6"/>
  </mergeCell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2BDD-C1D0-4634-AA38-D9F1552967EE}">
  <sheetPr codeName="Feuil2"/>
  <dimension ref="A1:F35"/>
  <sheetViews>
    <sheetView zoomScale="77" workbookViewId="0">
      <selection activeCell="I35" sqref="A1:I35"/>
    </sheetView>
  </sheetViews>
  <sheetFormatPr baseColWidth="10" defaultRowHeight="14.4" x14ac:dyDescent="0.3"/>
  <cols>
    <col min="1" max="1" width="33.44140625" customWidth="1"/>
    <col min="2" max="2" width="19.5546875" customWidth="1"/>
    <col min="3" max="3" width="28.109375" customWidth="1"/>
    <col min="4" max="4" width="21.5546875" customWidth="1"/>
    <col min="5" max="5" width="25.109375" customWidth="1"/>
    <col min="6" max="6" width="18.44140625" customWidth="1"/>
  </cols>
  <sheetData>
    <row r="1" spans="1:6" x14ac:dyDescent="0.3">
      <c r="A1" s="10"/>
      <c r="B1" s="10"/>
      <c r="C1" s="11" t="s">
        <v>7</v>
      </c>
      <c r="D1" s="11" t="s">
        <v>26</v>
      </c>
      <c r="E1" s="11" t="s">
        <v>27</v>
      </c>
      <c r="F1" s="11" t="s">
        <v>28</v>
      </c>
    </row>
    <row r="2" spans="1:6" x14ac:dyDescent="0.3">
      <c r="A2" s="10" t="s">
        <v>29</v>
      </c>
      <c r="B2" s="10" t="str">
        <f>IF(C2="Montant total des apports insuffisant.  Vérifier le montant de chaque apport",0,"oui")</f>
        <v>oui</v>
      </c>
      <c r="C2" s="10" t="str">
        <f>'Co-production 1'!D19</f>
        <v/>
      </c>
      <c r="D2" s="10">
        <f>'Co-production 1'!D16</f>
        <v>0</v>
      </c>
      <c r="E2" s="10">
        <f>'Co-production 1'!D17</f>
        <v>0</v>
      </c>
      <c r="F2" s="10">
        <f>'Co-production 1'!D18</f>
        <v>0</v>
      </c>
    </row>
    <row r="3" spans="1:6" x14ac:dyDescent="0.3">
      <c r="A3" s="10" t="s">
        <v>30</v>
      </c>
      <c r="B3" s="10" t="str">
        <f>IF(C3="Montant total des apports insuffisant.  Vérifier le montant de chaque apport",0,"oui")</f>
        <v>oui</v>
      </c>
      <c r="C3" s="10" t="str">
        <f>'Co-production 2'!D19</f>
        <v/>
      </c>
      <c r="D3" s="10">
        <f>'Co-production 2'!D16</f>
        <v>0</v>
      </c>
      <c r="E3" s="10">
        <f>'Co-production 2'!D17</f>
        <v>0</v>
      </c>
      <c r="F3" s="10">
        <f>'Co-production 2'!D18</f>
        <v>0</v>
      </c>
    </row>
    <row r="4" spans="1:6" x14ac:dyDescent="0.3">
      <c r="A4" s="10" t="s">
        <v>31</v>
      </c>
      <c r="B4" s="10" t="str">
        <f t="shared" ref="B4:B5" si="0">IF(C4="Montant total des apports insuffisant.  Vérifier le montant de chaque apport",0,"oui")</f>
        <v>oui</v>
      </c>
      <c r="C4" s="10" t="str">
        <f>'Co-production 3'!D19</f>
        <v/>
      </c>
      <c r="D4" s="10">
        <f>'Co-production 3'!D16</f>
        <v>0</v>
      </c>
      <c r="E4" s="10">
        <f>'Co-production 3'!D17</f>
        <v>0</v>
      </c>
      <c r="F4" s="10">
        <f>'Co-production 3'!D18</f>
        <v>0</v>
      </c>
    </row>
    <row r="5" spans="1:6" x14ac:dyDescent="0.3">
      <c r="A5" s="10" t="s">
        <v>32</v>
      </c>
      <c r="B5" s="10" t="str">
        <f t="shared" si="0"/>
        <v>oui</v>
      </c>
      <c r="C5" s="10" t="str">
        <f>'Co-production 4'!D19</f>
        <v/>
      </c>
      <c r="D5" s="10">
        <f>'Co-production 4'!D16</f>
        <v>0</v>
      </c>
      <c r="E5" s="10">
        <f>'Co-production 4'!D17</f>
        <v>0</v>
      </c>
      <c r="F5" s="10">
        <f>'Co-production 4'!D18</f>
        <v>0</v>
      </c>
    </row>
    <row r="6" spans="1:6" x14ac:dyDescent="0.3">
      <c r="A6" s="10" t="s">
        <v>33</v>
      </c>
      <c r="B6" s="10">
        <f>IF(C6="Montant total des apports insuffisant.  Vérifier le montant de chaque apport",0,"oui")</f>
        <v>0</v>
      </c>
      <c r="C6" s="10" t="str">
        <f>'Projet de territoire 1'!C18</f>
        <v>Montant total des apports insuffisant.  Vérifier le montant de chaque apport</v>
      </c>
      <c r="D6" s="10">
        <f>'Projet de territoire 1'!C16</f>
        <v>0</v>
      </c>
      <c r="E6" s="10"/>
      <c r="F6" s="10">
        <f>'Projet de territoire 1'!C17</f>
        <v>0</v>
      </c>
    </row>
    <row r="7" spans="1:6" x14ac:dyDescent="0.3">
      <c r="A7" s="10" t="s">
        <v>34</v>
      </c>
      <c r="B7" s="10">
        <f>IF(C7="Montant total des apports insuffisant.  Vérifier le montant de chaque apport",0,"oui")</f>
        <v>0</v>
      </c>
      <c r="C7" s="10" t="str">
        <f>'Projet de territoire 2'!C18</f>
        <v>Montant total des apports insuffisant.  Vérifier le montant de chaque apport</v>
      </c>
      <c r="D7" s="10">
        <f>'Projet de territoire 2'!C16</f>
        <v>0</v>
      </c>
      <c r="E7" s="10"/>
      <c r="F7" s="10">
        <f>'Projet de territoire 2'!C17</f>
        <v>0</v>
      </c>
    </row>
    <row r="8" spans="1:6" x14ac:dyDescent="0.3">
      <c r="A8" s="10" t="s">
        <v>35</v>
      </c>
      <c r="B8" s="10">
        <f>IF(C8="Montant total des apports insuffisant.  Vérifier le montant de chaque apport",0,"oui")</f>
        <v>0</v>
      </c>
      <c r="C8" s="10" t="str">
        <f>'Projet de territoire 3'!C18</f>
        <v>Montant total des apports insuffisant.  Vérifier le montant de chaque apport</v>
      </c>
      <c r="D8" s="10">
        <f>'Projet de territoire 3'!C16</f>
        <v>0</v>
      </c>
      <c r="E8" s="10"/>
      <c r="F8" s="10">
        <f>'Projet de territoire 3'!C17</f>
        <v>0</v>
      </c>
    </row>
    <row r="11" spans="1:6" x14ac:dyDescent="0.3">
      <c r="A11" s="12"/>
    </row>
    <row r="12" spans="1:6" ht="16.2" thickBot="1" x14ac:dyDescent="0.35">
      <c r="A12" s="13" t="s">
        <v>36</v>
      </c>
    </row>
    <row r="13" spans="1:6" x14ac:dyDescent="0.3">
      <c r="A13" s="14" t="s">
        <v>91</v>
      </c>
    </row>
    <row r="14" spans="1:6" x14ac:dyDescent="0.3">
      <c r="A14" s="15" t="s">
        <v>9</v>
      </c>
    </row>
    <row r="17" spans="1:2" x14ac:dyDescent="0.3">
      <c r="A17" s="16"/>
      <c r="B17" s="16"/>
    </row>
    <row r="18" spans="1:2" x14ac:dyDescent="0.3">
      <c r="A18" s="17"/>
      <c r="B18" s="17"/>
    </row>
    <row r="19" spans="1:2" x14ac:dyDescent="0.3">
      <c r="A19" s="17"/>
      <c r="B19" s="17"/>
    </row>
    <row r="20" spans="1:2" x14ac:dyDescent="0.3">
      <c r="A20" s="17"/>
      <c r="B20" s="17"/>
    </row>
    <row r="21" spans="1:2" x14ac:dyDescent="0.3">
      <c r="A21" s="17"/>
      <c r="B21" s="17"/>
    </row>
    <row r="22" spans="1:2" x14ac:dyDescent="0.3">
      <c r="A22" s="17"/>
      <c r="B22" s="17"/>
    </row>
    <row r="23" spans="1:2" x14ac:dyDescent="0.3">
      <c r="A23" s="17"/>
      <c r="B23" s="17"/>
    </row>
    <row r="24" spans="1:2" x14ac:dyDescent="0.3">
      <c r="A24" s="17"/>
      <c r="B24" s="17"/>
    </row>
    <row r="25" spans="1:2" x14ac:dyDescent="0.3">
      <c r="A25" s="17"/>
      <c r="B25" s="17"/>
    </row>
    <row r="26" spans="1:2" x14ac:dyDescent="0.3">
      <c r="A26" s="17"/>
      <c r="B26" s="17"/>
    </row>
    <row r="27" spans="1:2" x14ac:dyDescent="0.3">
      <c r="A27" s="17"/>
      <c r="B27" s="17"/>
    </row>
    <row r="28" spans="1:2" x14ac:dyDescent="0.3">
      <c r="A28" s="17"/>
      <c r="B28" s="17"/>
    </row>
    <row r="29" spans="1:2" x14ac:dyDescent="0.3">
      <c r="B29" s="18"/>
    </row>
    <row r="35" spans="1:2" x14ac:dyDescent="0.3">
      <c r="A35" t="s">
        <v>115</v>
      </c>
      <c r="B35" cm="1">
        <f t="array" aca="1" ref="B35" ca="1">_xlfn.IFS('Fiche générale'!B30&gt;=40000,20000,'Fiche générale'!B30&gt;=20000,'Fiche générale'!B30/2,'Fiche générale'!B30&gt;=0,0)</f>
        <v>0</v>
      </c>
    </row>
  </sheetData>
  <sheetProtection algorithmName="SHA-512" hashValue="3MkoNz3PP16FHEJ//xbmycvifSOWjrNyEXKfGj7gD9/xb26sAMtbVi9qq953C86g/p8KYERGaxh9ZvwstV+5zQ==" saltValue="Xy27+uObWG4/wKGnuN+pXg==" spinCount="100000" sheet="1" objects="1" scenarios="1" selectLockedCell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1325-A9C1-4567-976C-8486BC704B72}">
  <sheetPr codeName="Feuil3">
    <tabColor rgb="FFCCCCFF"/>
    <pageSetUpPr fitToPage="1"/>
  </sheetPr>
  <dimension ref="B1:M31"/>
  <sheetViews>
    <sheetView zoomScaleNormal="100" zoomScaleSheetLayoutView="100" workbookViewId="0">
      <selection activeCell="D16" sqref="D16"/>
    </sheetView>
  </sheetViews>
  <sheetFormatPr baseColWidth="10" defaultColWidth="11.44140625" defaultRowHeight="13.8" x14ac:dyDescent="0.3"/>
  <cols>
    <col min="1" max="1" width="11.44140625" style="4"/>
    <col min="2" max="2" width="28.88671875" style="4" customWidth="1"/>
    <col min="3" max="3" width="18" style="4" customWidth="1"/>
    <col min="4" max="4" width="45" style="4" customWidth="1"/>
    <col min="5" max="9" width="3.88671875" style="4" customWidth="1"/>
    <col min="10" max="10" width="13.33203125" style="4" customWidth="1"/>
    <col min="11" max="11" width="20.109375" style="4" customWidth="1"/>
    <col min="12" max="12" width="16.88671875" style="4" customWidth="1"/>
    <col min="13" max="13" width="27.44140625" style="4" customWidth="1"/>
    <col min="14" max="14" width="15.44140625" style="4" customWidth="1"/>
    <col min="15" max="16384" width="11.44140625" style="4"/>
  </cols>
  <sheetData>
    <row r="1" spans="2:13" ht="11.1" customHeight="1" thickBot="1" x14ac:dyDescent="0.35">
      <c r="F1" s="203" t="s">
        <v>11</v>
      </c>
      <c r="G1" s="203"/>
      <c r="H1" s="203"/>
      <c r="I1" s="203"/>
      <c r="J1" s="203"/>
      <c r="K1" s="203"/>
      <c r="L1" s="203"/>
      <c r="M1" s="203"/>
    </row>
    <row r="2" spans="2:13" ht="14.4" hidden="1" thickBot="1" x14ac:dyDescent="0.35"/>
    <row r="3" spans="2:13" ht="42.6" customHeight="1" thickBot="1" x14ac:dyDescent="0.35">
      <c r="C3" s="227" t="s">
        <v>13</v>
      </c>
      <c r="D3" s="228"/>
      <c r="F3" s="210" t="s">
        <v>1</v>
      </c>
      <c r="G3" s="211"/>
      <c r="H3" s="211"/>
      <c r="I3" s="211"/>
      <c r="J3" s="211"/>
      <c r="K3" s="211"/>
      <c r="L3" s="211"/>
      <c r="M3" s="212"/>
    </row>
    <row r="4" spans="2:13" ht="14.4" thickBot="1" x14ac:dyDescent="0.35"/>
    <row r="5" spans="2:13" ht="15" customHeight="1" x14ac:dyDescent="0.3">
      <c r="C5" s="225" t="s">
        <v>14</v>
      </c>
      <c r="D5" s="226"/>
      <c r="F5" s="213"/>
      <c r="G5" s="214"/>
      <c r="H5" s="214"/>
      <c r="I5" s="214"/>
      <c r="J5" s="214"/>
      <c r="K5" s="214"/>
      <c r="L5" s="214"/>
      <c r="M5" s="215"/>
    </row>
    <row r="6" spans="2:13" ht="15" customHeight="1" x14ac:dyDescent="0.3">
      <c r="C6" s="223" t="s">
        <v>15</v>
      </c>
      <c r="D6" s="224"/>
      <c r="F6" s="216"/>
      <c r="G6" s="217"/>
      <c r="H6" s="217"/>
      <c r="I6" s="217"/>
      <c r="J6" s="217"/>
      <c r="K6" s="217"/>
      <c r="L6" s="217"/>
      <c r="M6" s="218"/>
    </row>
    <row r="7" spans="2:13" ht="15" customHeight="1" x14ac:dyDescent="0.3">
      <c r="C7" s="223" t="s">
        <v>16</v>
      </c>
      <c r="D7" s="224"/>
      <c r="F7" s="216"/>
      <c r="G7" s="217"/>
      <c r="H7" s="217"/>
      <c r="I7" s="217"/>
      <c r="J7" s="217"/>
      <c r="K7" s="217"/>
      <c r="L7" s="217"/>
      <c r="M7" s="218"/>
    </row>
    <row r="8" spans="2:13" ht="15.75" customHeight="1" thickBot="1" x14ac:dyDescent="0.35">
      <c r="C8" s="221" t="s">
        <v>17</v>
      </c>
      <c r="D8" s="222"/>
      <c r="F8" s="204"/>
      <c r="G8" s="205"/>
      <c r="H8" s="205"/>
      <c r="I8" s="205"/>
      <c r="J8" s="205"/>
      <c r="K8" s="205"/>
      <c r="L8" s="205"/>
      <c r="M8" s="206"/>
    </row>
    <row r="9" spans="2:13" ht="14.4" thickBot="1" x14ac:dyDescent="0.35">
      <c r="F9" s="5"/>
      <c r="G9" s="5"/>
      <c r="H9" s="5"/>
      <c r="I9" s="5"/>
      <c r="J9" s="5"/>
    </row>
    <row r="10" spans="2:13" ht="12.9" customHeight="1" thickBot="1" x14ac:dyDescent="0.35">
      <c r="C10" s="219" t="s">
        <v>12</v>
      </c>
      <c r="D10" s="220"/>
      <c r="F10" s="6" t="s">
        <v>2</v>
      </c>
      <c r="G10" s="113"/>
      <c r="H10" s="7" t="s">
        <v>3</v>
      </c>
      <c r="I10" s="114"/>
      <c r="J10" s="156"/>
      <c r="K10" s="157"/>
      <c r="L10" s="157"/>
    </row>
    <row r="11" spans="2:13" ht="12.9" customHeight="1" thickBot="1" x14ac:dyDescent="0.35">
      <c r="C11" s="22"/>
      <c r="D11" s="22"/>
      <c r="F11" s="131"/>
      <c r="G11" s="112"/>
      <c r="H11" s="131"/>
      <c r="I11" s="112"/>
    </row>
    <row r="12" spans="2:13" ht="12.9" customHeight="1" thickBot="1" x14ac:dyDescent="0.35">
      <c r="C12" s="22"/>
      <c r="D12" s="22"/>
      <c r="F12" s="154" t="s">
        <v>104</v>
      </c>
      <c r="G12" s="155"/>
      <c r="H12" s="155"/>
      <c r="I12" s="132"/>
      <c r="J12" s="156"/>
      <c r="K12" s="157"/>
    </row>
    <row r="13" spans="2:13" ht="14.4" thickBot="1" x14ac:dyDescent="0.35"/>
    <row r="14" spans="2:13" ht="68.099999999999994" customHeight="1" thickBot="1" x14ac:dyDescent="0.35">
      <c r="B14" s="229" t="s">
        <v>37</v>
      </c>
      <c r="C14" s="230"/>
      <c r="D14" s="231"/>
      <c r="F14" s="207" t="s">
        <v>88</v>
      </c>
      <c r="G14" s="208"/>
      <c r="H14" s="208"/>
      <c r="I14" s="208"/>
      <c r="J14" s="208"/>
      <c r="K14" s="208"/>
      <c r="L14" s="208"/>
      <c r="M14" s="209"/>
    </row>
    <row r="15" spans="2:13" ht="21.9" customHeight="1" thickBot="1" x14ac:dyDescent="0.35">
      <c r="B15" s="232" t="s">
        <v>4</v>
      </c>
      <c r="C15" s="233"/>
      <c r="D15" s="8" t="s">
        <v>5</v>
      </c>
      <c r="F15" s="175" t="s">
        <v>19</v>
      </c>
      <c r="G15" s="176"/>
      <c r="H15" s="176"/>
      <c r="I15" s="176"/>
      <c r="J15" s="177"/>
      <c r="K15" s="1" t="s">
        <v>105</v>
      </c>
      <c r="L15" s="2" t="s">
        <v>106</v>
      </c>
      <c r="M15" s="3" t="s">
        <v>5</v>
      </c>
    </row>
    <row r="16" spans="2:13" ht="47.4" customHeight="1" x14ac:dyDescent="0.3">
      <c r="B16" s="193" t="s">
        <v>112</v>
      </c>
      <c r="C16" s="194"/>
      <c r="D16" s="115"/>
      <c r="F16" s="178"/>
      <c r="G16" s="179"/>
      <c r="H16" s="179"/>
      <c r="I16" s="179"/>
      <c r="J16" s="179"/>
      <c r="K16" s="118"/>
      <c r="L16" s="118"/>
      <c r="M16" s="119"/>
    </row>
    <row r="17" spans="2:13" ht="45.6" customHeight="1" x14ac:dyDescent="0.3">
      <c r="B17" s="195" t="s">
        <v>113</v>
      </c>
      <c r="C17" s="196"/>
      <c r="D17" s="116"/>
      <c r="F17" s="180"/>
      <c r="G17" s="181"/>
      <c r="H17" s="181"/>
      <c r="I17" s="181"/>
      <c r="J17" s="181"/>
      <c r="K17" s="121"/>
      <c r="L17" s="121"/>
      <c r="M17" s="120"/>
    </row>
    <row r="18" spans="2:13" ht="48.9" customHeight="1" thickBot="1" x14ac:dyDescent="0.35">
      <c r="B18" s="197" t="s">
        <v>107</v>
      </c>
      <c r="C18" s="198"/>
      <c r="D18" s="117"/>
      <c r="F18" s="180"/>
      <c r="G18" s="181"/>
      <c r="H18" s="181"/>
      <c r="I18" s="181"/>
      <c r="J18" s="181"/>
      <c r="K18" s="121"/>
      <c r="L18" s="121"/>
      <c r="M18" s="120"/>
    </row>
    <row r="19" spans="2:13" ht="45" customHeight="1" thickBot="1" x14ac:dyDescent="0.35">
      <c r="B19" s="199" t="s">
        <v>18</v>
      </c>
      <c r="C19" s="200"/>
      <c r="D19" s="20" t="str">
        <f>IF(AND(D16+D17&gt;=5000,D17&gt;0,D18&gt;0),D16+D17+D18,IF(D16+D17+D18&gt;0,"Montant total des apports insuffisant.  Vérifier le montant de chaque apport",IF(D16+D17+D18&lt;=0,"")))</f>
        <v/>
      </c>
      <c r="F19" s="182"/>
      <c r="G19" s="183"/>
      <c r="H19" s="183"/>
      <c r="I19" s="183"/>
      <c r="J19" s="183"/>
      <c r="K19" s="123"/>
      <c r="L19" s="123"/>
      <c r="M19" s="122"/>
    </row>
    <row r="20" spans="2:13" ht="15.75" customHeight="1" x14ac:dyDescent="0.3">
      <c r="F20" s="187" t="s">
        <v>20</v>
      </c>
      <c r="G20" s="188"/>
      <c r="H20" s="188"/>
      <c r="I20" s="188"/>
      <c r="J20" s="188"/>
      <c r="K20" s="188"/>
      <c r="L20" s="188"/>
      <c r="M20" s="189"/>
    </row>
    <row r="21" spans="2:13" ht="64.5" customHeight="1" thickBot="1" x14ac:dyDescent="0.35">
      <c r="D21" s="112"/>
      <c r="F21" s="190"/>
      <c r="G21" s="191"/>
      <c r="H21" s="191"/>
      <c r="I21" s="191"/>
      <c r="J21" s="191"/>
      <c r="K21" s="191"/>
      <c r="L21" s="191"/>
      <c r="M21" s="192"/>
    </row>
    <row r="22" spans="2:13" ht="14.4" thickBot="1" x14ac:dyDescent="0.35"/>
    <row r="23" spans="2:13" ht="31.5" customHeight="1" thickBot="1" x14ac:dyDescent="0.35">
      <c r="B23" s="173" t="s">
        <v>24</v>
      </c>
      <c r="C23" s="9" t="s">
        <v>91</v>
      </c>
      <c r="D23" s="124"/>
      <c r="F23" s="184" t="s">
        <v>25</v>
      </c>
      <c r="G23" s="185"/>
      <c r="H23" s="185"/>
      <c r="I23" s="185"/>
      <c r="J23" s="185"/>
      <c r="K23" s="185"/>
      <c r="L23" s="185"/>
      <c r="M23" s="186"/>
    </row>
    <row r="24" spans="2:13" ht="35.4" customHeight="1" thickBot="1" x14ac:dyDescent="0.35">
      <c r="B24" s="174"/>
      <c r="C24" s="19" t="s">
        <v>9</v>
      </c>
      <c r="D24" s="125"/>
      <c r="F24" s="158"/>
      <c r="G24" s="159"/>
      <c r="H24" s="159"/>
      <c r="I24" s="159"/>
      <c r="J24" s="159"/>
      <c r="K24" s="159"/>
      <c r="L24" s="159"/>
      <c r="M24" s="160"/>
    </row>
    <row r="25" spans="2:13" ht="24.9" customHeight="1" x14ac:dyDescent="0.3">
      <c r="B25" s="167" t="s">
        <v>21</v>
      </c>
      <c r="C25" s="168"/>
      <c r="D25" s="126"/>
      <c r="F25" s="161"/>
      <c r="G25" s="162"/>
      <c r="H25" s="162"/>
      <c r="I25" s="162"/>
      <c r="J25" s="162"/>
      <c r="K25" s="162"/>
      <c r="L25" s="162"/>
      <c r="M25" s="163"/>
    </row>
    <row r="26" spans="2:13" ht="24.9" customHeight="1" x14ac:dyDescent="0.3">
      <c r="B26" s="169" t="s">
        <v>22</v>
      </c>
      <c r="C26" s="170"/>
      <c r="D26" s="127"/>
      <c r="F26" s="161"/>
      <c r="G26" s="162"/>
      <c r="H26" s="162"/>
      <c r="I26" s="162"/>
      <c r="J26" s="162"/>
      <c r="K26" s="162"/>
      <c r="L26" s="162"/>
      <c r="M26" s="163"/>
    </row>
    <row r="27" spans="2:13" ht="24.9" customHeight="1" x14ac:dyDescent="0.3">
      <c r="B27" s="169" t="s">
        <v>23</v>
      </c>
      <c r="C27" s="170"/>
      <c r="D27" s="127"/>
      <c r="F27" s="161"/>
      <c r="G27" s="162"/>
      <c r="H27" s="162"/>
      <c r="I27" s="162"/>
      <c r="J27" s="162"/>
      <c r="K27" s="162"/>
      <c r="L27" s="162"/>
      <c r="M27" s="163"/>
    </row>
    <row r="28" spans="2:13" ht="24.9" customHeight="1" thickBot="1" x14ac:dyDescent="0.35">
      <c r="B28" s="171" t="s">
        <v>92</v>
      </c>
      <c r="C28" s="172"/>
      <c r="D28" s="128"/>
      <c r="F28" s="164"/>
      <c r="G28" s="165"/>
      <c r="H28" s="165"/>
      <c r="I28" s="165"/>
      <c r="J28" s="165"/>
      <c r="K28" s="165"/>
      <c r="L28" s="165"/>
      <c r="M28" s="166"/>
    </row>
    <row r="29" spans="2:13" ht="15" customHeight="1" x14ac:dyDescent="0.3">
      <c r="F29" s="41"/>
      <c r="G29" s="41"/>
      <c r="H29" s="41"/>
      <c r="I29" s="41"/>
      <c r="J29" s="41"/>
      <c r="K29" s="41"/>
      <c r="L29" s="41"/>
      <c r="M29" s="41"/>
    </row>
    <row r="30" spans="2:13" ht="15" customHeight="1" x14ac:dyDescent="0.3">
      <c r="F30" s="40"/>
      <c r="G30" s="40"/>
      <c r="H30" s="40"/>
      <c r="I30" s="40"/>
      <c r="J30" s="40"/>
      <c r="K30" s="40"/>
      <c r="L30" s="40"/>
      <c r="M30" s="40"/>
    </row>
    <row r="31" spans="2:13" ht="60.6" customHeight="1" x14ac:dyDescent="0.3">
      <c r="B31" s="201" t="s">
        <v>46</v>
      </c>
      <c r="C31" s="202"/>
      <c r="D31" s="202"/>
      <c r="E31" s="202"/>
      <c r="F31" s="202"/>
      <c r="G31" s="202"/>
      <c r="H31" s="202"/>
      <c r="I31" s="202"/>
      <c r="J31" s="202"/>
      <c r="K31" s="202"/>
      <c r="L31" s="202"/>
      <c r="M31" s="202"/>
    </row>
  </sheetData>
  <sheetProtection algorithmName="SHA-512" hashValue="9uIXMBa3dL9+1SAkZZ2giqE1NNfirvy0n+zCQisHiS0lsjlTWKAdr8Mnrn/xtdT61bpYyxF2QiSn0PxLP0UU+w==" saltValue="2a9Byo7zFFx7KKEgQ41Dlw==" spinCount="100000" sheet="1" objects="1" scenarios="1" formatColumns="0" formatRows="0" selectLockedCells="1"/>
  <mergeCells count="37">
    <mergeCell ref="B31:M31"/>
    <mergeCell ref="F1:M1"/>
    <mergeCell ref="F8:M8"/>
    <mergeCell ref="F14:M14"/>
    <mergeCell ref="F3:M3"/>
    <mergeCell ref="F5:M5"/>
    <mergeCell ref="F6:M6"/>
    <mergeCell ref="F7:M7"/>
    <mergeCell ref="C10:D10"/>
    <mergeCell ref="C8:D8"/>
    <mergeCell ref="C7:D7"/>
    <mergeCell ref="C6:D6"/>
    <mergeCell ref="C5:D5"/>
    <mergeCell ref="C3:D3"/>
    <mergeCell ref="B14:D14"/>
    <mergeCell ref="B15:C15"/>
    <mergeCell ref="B16:C16"/>
    <mergeCell ref="B17:C17"/>
    <mergeCell ref="F18:J18"/>
    <mergeCell ref="B18:C18"/>
    <mergeCell ref="B19:C19"/>
    <mergeCell ref="F12:H12"/>
    <mergeCell ref="J12:K12"/>
    <mergeCell ref="J10:L10"/>
    <mergeCell ref="F24:M28"/>
    <mergeCell ref="B25:C25"/>
    <mergeCell ref="B26:C26"/>
    <mergeCell ref="B27:C27"/>
    <mergeCell ref="B28:C28"/>
    <mergeCell ref="B23:B24"/>
    <mergeCell ref="F15:J15"/>
    <mergeCell ref="F16:J16"/>
    <mergeCell ref="F17:J17"/>
    <mergeCell ref="F19:J19"/>
    <mergeCell ref="F23:M23"/>
    <mergeCell ref="F20:M20"/>
    <mergeCell ref="F21:M21"/>
  </mergeCells>
  <phoneticPr fontId="1" type="noConversion"/>
  <conditionalFormatting sqref="D19">
    <cfRule type="containsText" dxfId="19" priority="1" operator="containsText" text="Montant total des apports insuffisant">
      <formula>NOT(ISERROR(SEARCH("Montant total des apports insuffisant",D19)))</formula>
    </cfRule>
  </conditionalFormatting>
  <conditionalFormatting sqref="D23">
    <cfRule type="expression" dxfId="18" priority="3">
      <formula>$F$8&lt;&gt;"Musiques"</formula>
    </cfRule>
  </conditionalFormatting>
  <conditionalFormatting sqref="D24">
    <cfRule type="expression" dxfId="17" priority="2">
      <formula>$F$8="Musiques"</formula>
    </cfRule>
  </conditionalFormatting>
  <dataValidations count="7">
    <dataValidation type="decimal" operator="greaterThanOrEqual" allowBlank="1" showInputMessage="1" showErrorMessage="1" error="Apport numéraire insuffisant !" promptTitle="L'apport numéraire en co-prod" prompt="doit être de 4000 € minimum" sqref="D16" xr:uid="{61FBE832-FEA5-4285-B0E0-C7706CF330ED}">
      <formula1>4000</formula1>
    </dataValidation>
    <dataValidation type="custom" operator="greaterThanOrEqual" showInputMessage="1" showErrorMessage="1" error="Apport en action culturelle insuffisant : _x000a_la somme  : apport numéraire en coproduction + apport en action culturelle doit être égale ou supérieure à 5 000 €_x000a_" promptTitle="L'apport en action culturelle" prompt="Il est obligatoire_x000a_la somme : apport en numéraire en coproduction + apport en action culturelle doit être égale ou supérieure à 5 000 €" sqref="D17" xr:uid="{F2A6954A-4C6D-4D9B-A91F-A62831E5259C}">
      <formula1>D16+D17&gt;=5000</formula1>
    </dataValidation>
    <dataValidation type="decimal" operator="greaterThanOrEqual" allowBlank="1" showInputMessage="1" showErrorMessage="1" error="Apport en industrie insuffisant !" promptTitle="L'apport en industrie" prompt="Il est obligatoire !" sqref="D18" xr:uid="{2E694983-5FE8-4233-9D44-51874003FE4B}">
      <formula1>1</formula1>
    </dataValidation>
    <dataValidation type="decimal" operator="greaterThanOrEqual" allowBlank="1" showInputMessage="1" showErrorMessage="1" error="Musiques : durée de résidence insuffisante (5 jours minimum)" promptTitle="Durée de résidence minimum" prompt="Musiques : 5 jours_x000a_Autres disciplines : 7 jours" sqref="D23" xr:uid="{7FB40EF1-B565-4BAF-8D0E-021A2D548474}">
      <formula1>5</formula1>
    </dataValidation>
    <dataValidation type="decimal" operator="greaterThanOrEqual" allowBlank="1" showInputMessage="1" showErrorMessage="1" error="Autres disciplines : durée de résidence insuffisante (minimum 7 jours)" promptTitle="Durée de résidence minimum" prompt="Musiques : 5 jours_x000a_Autres disciplines : 7 jours" sqref="D24" xr:uid="{22428CAF-1835-45FE-B482-7DFA3FA13545}">
      <formula1>7</formula1>
    </dataValidation>
    <dataValidation allowBlank="1" showInputMessage="1" showErrorMessage="1" error="Apport en action culturelle insuffisant !_x000a_La somme apport numéraire + apport en action culturelle doit être supérieure ou égale à 5000 €" sqref="Q19" xr:uid="{C6644B66-5884-4627-B03E-8F515337E005}"/>
    <dataValidation errorStyle="warning" allowBlank="1" showInputMessage="1" showErrorMessage="1" sqref="I12" xr:uid="{080AB4D6-B949-4ABA-90A8-E599501B05A7}"/>
  </dataValidations>
  <printOptions horizontalCentered="1" verticalCentered="1"/>
  <pageMargins left="0.7" right="0.7" top="0.75" bottom="0.75" header="0.3" footer="0.3"/>
  <pageSetup paperSize="9" scale="5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1B6E4E5-70F2-40C9-9248-5B56FDE08BA1}">
          <x14:formula1>
            <xm:f>'Feuille de calcul'!$A$13:$A$14</xm:f>
          </x14:formula1>
          <xm:sqref>F8:M8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0B86-856D-44EF-A2EA-5C65684272E7}">
  <sheetPr codeName="Feuil4">
    <tabColor rgb="FFCCCCFF"/>
    <pageSetUpPr fitToPage="1"/>
  </sheetPr>
  <dimension ref="B1:M31"/>
  <sheetViews>
    <sheetView view="pageBreakPreview" zoomScaleNormal="100" zoomScaleSheetLayoutView="100" zoomScalePageLayoutView="68" workbookViewId="0">
      <selection activeCell="D16" sqref="D16"/>
    </sheetView>
  </sheetViews>
  <sheetFormatPr baseColWidth="10" defaultColWidth="11.44140625" defaultRowHeight="13.8" x14ac:dyDescent="0.3"/>
  <cols>
    <col min="1" max="1" width="11.44140625" style="4"/>
    <col min="2" max="2" width="28.88671875" style="4" customWidth="1"/>
    <col min="3" max="3" width="18" style="4" customWidth="1"/>
    <col min="4" max="4" width="45" style="4" customWidth="1"/>
    <col min="5" max="9" width="3.88671875" style="4" customWidth="1"/>
    <col min="10" max="10" width="13.33203125" style="4" customWidth="1"/>
    <col min="11" max="11" width="20.109375" style="4" customWidth="1"/>
    <col min="12" max="12" width="16.88671875" style="4" customWidth="1"/>
    <col min="13" max="13" width="22.44140625" style="4" customWidth="1"/>
    <col min="14" max="14" width="15.44140625" style="4" customWidth="1"/>
    <col min="15" max="16384" width="11.44140625" style="4"/>
  </cols>
  <sheetData>
    <row r="1" spans="2:13" x14ac:dyDescent="0.3">
      <c r="F1" s="203" t="s">
        <v>11</v>
      </c>
      <c r="G1" s="203"/>
      <c r="H1" s="203"/>
      <c r="I1" s="203"/>
      <c r="J1" s="203"/>
      <c r="K1" s="203"/>
      <c r="L1" s="203"/>
      <c r="M1" s="203"/>
    </row>
    <row r="2" spans="2:13" ht="14.4" thickBot="1" x14ac:dyDescent="0.35"/>
    <row r="3" spans="2:13" ht="15.75" customHeight="1" thickBot="1" x14ac:dyDescent="0.35">
      <c r="C3" s="227" t="s">
        <v>13</v>
      </c>
      <c r="D3" s="228"/>
      <c r="F3" s="236" t="str">
        <f>'Co-production 1'!F3</f>
        <v xml:space="preserve">Théâtre </v>
      </c>
      <c r="G3" s="237"/>
      <c r="H3" s="237"/>
      <c r="I3" s="237"/>
      <c r="J3" s="237"/>
      <c r="K3" s="237"/>
      <c r="L3" s="237"/>
      <c r="M3" s="238"/>
    </row>
    <row r="4" spans="2:13" ht="14.4" thickBot="1" x14ac:dyDescent="0.35"/>
    <row r="5" spans="2:13" ht="15" customHeight="1" x14ac:dyDescent="0.3">
      <c r="C5" s="225" t="s">
        <v>14</v>
      </c>
      <c r="D5" s="226"/>
      <c r="F5" s="213"/>
      <c r="G5" s="214"/>
      <c r="H5" s="214"/>
      <c r="I5" s="214"/>
      <c r="J5" s="214"/>
      <c r="K5" s="214"/>
      <c r="L5" s="214"/>
      <c r="M5" s="215"/>
    </row>
    <row r="6" spans="2:13" ht="15" customHeight="1" x14ac:dyDescent="0.3">
      <c r="C6" s="223" t="s">
        <v>15</v>
      </c>
      <c r="D6" s="224"/>
      <c r="F6" s="216"/>
      <c r="G6" s="217"/>
      <c r="H6" s="217"/>
      <c r="I6" s="217"/>
      <c r="J6" s="217"/>
      <c r="K6" s="217"/>
      <c r="L6" s="217"/>
      <c r="M6" s="218"/>
    </row>
    <row r="7" spans="2:13" ht="15" customHeight="1" x14ac:dyDescent="0.3">
      <c r="C7" s="223" t="s">
        <v>16</v>
      </c>
      <c r="D7" s="224"/>
      <c r="F7" s="216"/>
      <c r="G7" s="217"/>
      <c r="H7" s="217"/>
      <c r="I7" s="217"/>
      <c r="J7" s="217"/>
      <c r="K7" s="217"/>
      <c r="L7" s="217"/>
      <c r="M7" s="218"/>
    </row>
    <row r="8" spans="2:13" ht="15.75" customHeight="1" thickBot="1" x14ac:dyDescent="0.35">
      <c r="C8" s="221" t="s">
        <v>17</v>
      </c>
      <c r="D8" s="222"/>
      <c r="F8" s="204"/>
      <c r="G8" s="205"/>
      <c r="H8" s="205"/>
      <c r="I8" s="205"/>
      <c r="J8" s="205"/>
      <c r="K8" s="205"/>
      <c r="L8" s="205"/>
      <c r="M8" s="206"/>
    </row>
    <row r="9" spans="2:13" ht="14.4" thickBot="1" x14ac:dyDescent="0.35">
      <c r="F9" s="5"/>
      <c r="G9" s="5"/>
      <c r="H9" s="5"/>
      <c r="I9" s="5"/>
      <c r="J9" s="5"/>
    </row>
    <row r="10" spans="2:13" ht="12.9" customHeight="1" thickBot="1" x14ac:dyDescent="0.35">
      <c r="C10" s="219" t="s">
        <v>12</v>
      </c>
      <c r="D10" s="220"/>
      <c r="F10" s="6" t="s">
        <v>2</v>
      </c>
      <c r="G10" s="113"/>
      <c r="H10" s="7" t="s">
        <v>3</v>
      </c>
      <c r="I10" s="114"/>
      <c r="J10" s="234"/>
      <c r="K10" s="235"/>
      <c r="L10" s="235"/>
    </row>
    <row r="11" spans="2:13" ht="12.9" customHeight="1" thickBot="1" x14ac:dyDescent="0.35">
      <c r="C11" s="22"/>
      <c r="D11" s="22"/>
      <c r="F11" s="131"/>
      <c r="G11" s="112"/>
      <c r="H11" s="131"/>
      <c r="I11" s="112"/>
      <c r="J11" s="134"/>
      <c r="K11" s="134"/>
      <c r="L11" s="134"/>
    </row>
    <row r="12" spans="2:13" ht="12.9" customHeight="1" thickBot="1" x14ac:dyDescent="0.35">
      <c r="C12" s="22"/>
      <c r="D12" s="22"/>
      <c r="F12" s="154" t="s">
        <v>104</v>
      </c>
      <c r="G12" s="155"/>
      <c r="H12" s="239"/>
      <c r="I12" s="132"/>
      <c r="J12" s="234"/>
      <c r="K12" s="235"/>
      <c r="L12" s="134"/>
    </row>
    <row r="13" spans="2:13" ht="12.9" customHeight="1" thickBot="1" x14ac:dyDescent="0.35">
      <c r="C13" s="22"/>
      <c r="D13" s="22"/>
      <c r="F13" s="131"/>
      <c r="G13" s="112"/>
      <c r="H13" s="131"/>
      <c r="I13" s="112"/>
    </row>
    <row r="14" spans="2:13" ht="68.099999999999994" customHeight="1" thickBot="1" x14ac:dyDescent="0.35">
      <c r="B14" s="229" t="s">
        <v>37</v>
      </c>
      <c r="C14" s="230"/>
      <c r="D14" s="231"/>
      <c r="F14" s="207" t="s">
        <v>88</v>
      </c>
      <c r="G14" s="208"/>
      <c r="H14" s="208"/>
      <c r="I14" s="208"/>
      <c r="J14" s="208"/>
      <c r="K14" s="208"/>
      <c r="L14" s="208"/>
      <c r="M14" s="209"/>
    </row>
    <row r="15" spans="2:13" ht="21.9" customHeight="1" thickBot="1" x14ac:dyDescent="0.35">
      <c r="B15" s="232" t="s">
        <v>4</v>
      </c>
      <c r="C15" s="233"/>
      <c r="D15" s="8" t="s">
        <v>5</v>
      </c>
      <c r="F15" s="175" t="s">
        <v>19</v>
      </c>
      <c r="G15" s="176"/>
      <c r="H15" s="176"/>
      <c r="I15" s="176"/>
      <c r="J15" s="177"/>
      <c r="K15" s="1" t="s">
        <v>10</v>
      </c>
      <c r="L15" s="2" t="s">
        <v>106</v>
      </c>
      <c r="M15" s="3" t="s">
        <v>5</v>
      </c>
    </row>
    <row r="16" spans="2:13" ht="47.4" customHeight="1" x14ac:dyDescent="0.3">
      <c r="B16" s="193" t="s">
        <v>112</v>
      </c>
      <c r="C16" s="194"/>
      <c r="D16" s="115"/>
      <c r="F16" s="178"/>
      <c r="G16" s="179"/>
      <c r="H16" s="179"/>
      <c r="I16" s="179"/>
      <c r="J16" s="179"/>
      <c r="K16" s="118"/>
      <c r="L16" s="118"/>
      <c r="M16" s="119"/>
    </row>
    <row r="17" spans="2:13" ht="45.6" customHeight="1" x14ac:dyDescent="0.3">
      <c r="B17" s="195" t="s">
        <v>113</v>
      </c>
      <c r="C17" s="196"/>
      <c r="D17" s="116"/>
      <c r="F17" s="180"/>
      <c r="G17" s="181"/>
      <c r="H17" s="181"/>
      <c r="I17" s="181"/>
      <c r="J17" s="181"/>
      <c r="K17" s="121"/>
      <c r="L17" s="121"/>
      <c r="M17" s="120"/>
    </row>
    <row r="18" spans="2:13" ht="48.9" customHeight="1" thickBot="1" x14ac:dyDescent="0.35">
      <c r="B18" s="197" t="s">
        <v>107</v>
      </c>
      <c r="C18" s="198"/>
      <c r="D18" s="117"/>
      <c r="F18" s="180"/>
      <c r="G18" s="181"/>
      <c r="H18" s="181"/>
      <c r="I18" s="181"/>
      <c r="J18" s="181"/>
      <c r="K18" s="121"/>
      <c r="L18" s="121"/>
      <c r="M18" s="120"/>
    </row>
    <row r="19" spans="2:13" ht="45" customHeight="1" thickBot="1" x14ac:dyDescent="0.35">
      <c r="B19" s="199" t="s">
        <v>18</v>
      </c>
      <c r="C19" s="200"/>
      <c r="D19" s="20" t="str">
        <f>IF(AND(D16+D17&gt;=5000,D17&gt;0,D18&gt;0),D16+D17+D18,IF(D16+D17+D18&gt;0,"Montant total des apports insuffisant.  Vérifier le montant de chaque apport",IF(D16+D17+D18&lt;=0,"")))</f>
        <v/>
      </c>
      <c r="F19" s="182"/>
      <c r="G19" s="183"/>
      <c r="H19" s="183"/>
      <c r="I19" s="183"/>
      <c r="J19" s="183"/>
      <c r="K19" s="123"/>
      <c r="L19" s="123"/>
      <c r="M19" s="122"/>
    </row>
    <row r="20" spans="2:13" ht="15.75" customHeight="1" x14ac:dyDescent="0.3">
      <c r="F20" s="187" t="s">
        <v>20</v>
      </c>
      <c r="G20" s="188"/>
      <c r="H20" s="188"/>
      <c r="I20" s="188"/>
      <c r="J20" s="188"/>
      <c r="K20" s="188"/>
      <c r="L20" s="188"/>
      <c r="M20" s="189"/>
    </row>
    <row r="21" spans="2:13" ht="64.5" customHeight="1" thickBot="1" x14ac:dyDescent="0.35">
      <c r="D21" s="112"/>
      <c r="F21" s="190"/>
      <c r="G21" s="191"/>
      <c r="H21" s="191"/>
      <c r="I21" s="191"/>
      <c r="J21" s="191"/>
      <c r="K21" s="191"/>
      <c r="L21" s="191"/>
      <c r="M21" s="192"/>
    </row>
    <row r="22" spans="2:13" ht="14.4" thickBot="1" x14ac:dyDescent="0.35"/>
    <row r="23" spans="2:13" ht="31.5" customHeight="1" thickBot="1" x14ac:dyDescent="0.35">
      <c r="B23" s="173" t="s">
        <v>24</v>
      </c>
      <c r="C23" s="9" t="s">
        <v>93</v>
      </c>
      <c r="D23" s="124"/>
      <c r="F23" s="184" t="s">
        <v>25</v>
      </c>
      <c r="G23" s="185"/>
      <c r="H23" s="185"/>
      <c r="I23" s="185"/>
      <c r="J23" s="185"/>
      <c r="K23" s="185"/>
      <c r="L23" s="185"/>
      <c r="M23" s="186"/>
    </row>
    <row r="24" spans="2:13" ht="35.4" customHeight="1" thickBot="1" x14ac:dyDescent="0.35">
      <c r="B24" s="174"/>
      <c r="C24" s="19" t="s">
        <v>9</v>
      </c>
      <c r="D24" s="125"/>
      <c r="F24" s="158"/>
      <c r="G24" s="159"/>
      <c r="H24" s="159"/>
      <c r="I24" s="159"/>
      <c r="J24" s="159"/>
      <c r="K24" s="159"/>
      <c r="L24" s="159"/>
      <c r="M24" s="160"/>
    </row>
    <row r="25" spans="2:13" ht="24.9" customHeight="1" x14ac:dyDescent="0.3">
      <c r="B25" s="167" t="s">
        <v>21</v>
      </c>
      <c r="C25" s="168"/>
      <c r="D25" s="126"/>
      <c r="F25" s="161"/>
      <c r="G25" s="162"/>
      <c r="H25" s="162"/>
      <c r="I25" s="162"/>
      <c r="J25" s="162"/>
      <c r="K25" s="162"/>
      <c r="L25" s="162"/>
      <c r="M25" s="163"/>
    </row>
    <row r="26" spans="2:13" ht="24.9" customHeight="1" x14ac:dyDescent="0.3">
      <c r="B26" s="169" t="s">
        <v>22</v>
      </c>
      <c r="C26" s="170"/>
      <c r="D26" s="127"/>
      <c r="F26" s="161"/>
      <c r="G26" s="162"/>
      <c r="H26" s="162"/>
      <c r="I26" s="162"/>
      <c r="J26" s="162"/>
      <c r="K26" s="162"/>
      <c r="L26" s="162"/>
      <c r="M26" s="163"/>
    </row>
    <row r="27" spans="2:13" ht="24.9" customHeight="1" x14ac:dyDescent="0.3">
      <c r="B27" s="169" t="s">
        <v>23</v>
      </c>
      <c r="C27" s="170"/>
      <c r="D27" s="127"/>
      <c r="F27" s="161"/>
      <c r="G27" s="162"/>
      <c r="H27" s="162"/>
      <c r="I27" s="162"/>
      <c r="J27" s="162"/>
      <c r="K27" s="162"/>
      <c r="L27" s="162"/>
      <c r="M27" s="163"/>
    </row>
    <row r="28" spans="2:13" ht="24.9" customHeight="1" thickBot="1" x14ac:dyDescent="0.35">
      <c r="B28" s="171" t="s">
        <v>92</v>
      </c>
      <c r="C28" s="172"/>
      <c r="D28" s="128"/>
      <c r="F28" s="164"/>
      <c r="G28" s="165"/>
      <c r="H28" s="165"/>
      <c r="I28" s="165"/>
      <c r="J28" s="165"/>
      <c r="K28" s="165"/>
      <c r="L28" s="165"/>
      <c r="M28" s="166"/>
    </row>
    <row r="29" spans="2:13" ht="15" customHeight="1" x14ac:dyDescent="0.3">
      <c r="F29" s="41"/>
      <c r="G29" s="41"/>
      <c r="H29" s="41"/>
      <c r="I29" s="41"/>
      <c r="J29" s="41"/>
      <c r="K29" s="41"/>
      <c r="L29" s="41"/>
      <c r="M29" s="41"/>
    </row>
    <row r="30" spans="2:13" ht="15" customHeight="1" x14ac:dyDescent="0.3">
      <c r="F30" s="40"/>
      <c r="G30" s="40"/>
      <c r="H30" s="40"/>
      <c r="I30" s="40"/>
      <c r="J30" s="40"/>
      <c r="K30" s="40"/>
      <c r="L30" s="40"/>
      <c r="M30" s="40"/>
    </row>
    <row r="31" spans="2:13" ht="60.6" customHeight="1" x14ac:dyDescent="0.3">
      <c r="B31" s="201" t="s">
        <v>46</v>
      </c>
      <c r="C31" s="202"/>
      <c r="D31" s="202"/>
      <c r="E31" s="202"/>
      <c r="F31" s="202"/>
      <c r="G31" s="202"/>
      <c r="H31" s="202"/>
      <c r="I31" s="202"/>
      <c r="J31" s="202"/>
      <c r="K31" s="202"/>
      <c r="L31" s="202"/>
      <c r="M31" s="202"/>
    </row>
  </sheetData>
  <sheetProtection algorithmName="SHA-512" hashValue="gDAVSVAKIg1/qx2RwNPe5ziEvc49+e9vKy6Y9bLJ0wtgGSh+5LuiWg2TSqOQL/gM4qgnzRlm+bdRO3W3X8spjw==" saltValue="dgJjKxFZcNO/SNOUf87G7Q==" spinCount="100000" sheet="1" formatColumns="0" formatRows="0" selectLockedCells="1"/>
  <mergeCells count="37">
    <mergeCell ref="J12:K12"/>
    <mergeCell ref="B31:M31"/>
    <mergeCell ref="B23:B24"/>
    <mergeCell ref="F23:M23"/>
    <mergeCell ref="B25:C25"/>
    <mergeCell ref="B26:C26"/>
    <mergeCell ref="B27:C27"/>
    <mergeCell ref="B28:C28"/>
    <mergeCell ref="F24:M28"/>
    <mergeCell ref="F21:M21"/>
    <mergeCell ref="B15:C15"/>
    <mergeCell ref="F15:J15"/>
    <mergeCell ref="B16:C16"/>
    <mergeCell ref="F16:J16"/>
    <mergeCell ref="B17:C17"/>
    <mergeCell ref="F17:J17"/>
    <mergeCell ref="B18:C18"/>
    <mergeCell ref="F18:J18"/>
    <mergeCell ref="B19:C19"/>
    <mergeCell ref="F19:J19"/>
    <mergeCell ref="F20:M20"/>
    <mergeCell ref="J10:L10"/>
    <mergeCell ref="B14:D14"/>
    <mergeCell ref="F14:M14"/>
    <mergeCell ref="F1:M1"/>
    <mergeCell ref="C3:D3"/>
    <mergeCell ref="F3:M3"/>
    <mergeCell ref="C5:D5"/>
    <mergeCell ref="F5:M5"/>
    <mergeCell ref="C6:D6"/>
    <mergeCell ref="F6:M6"/>
    <mergeCell ref="C7:D7"/>
    <mergeCell ref="F7:M7"/>
    <mergeCell ref="C8:D8"/>
    <mergeCell ref="F8:M8"/>
    <mergeCell ref="C10:D10"/>
    <mergeCell ref="F12:H12"/>
  </mergeCells>
  <conditionalFormatting sqref="D19">
    <cfRule type="containsText" dxfId="16" priority="1" operator="containsText" text="Montant total des apports insuffisant">
      <formula>NOT(ISERROR(SEARCH("Montant total des apports insuffisant",D19)))</formula>
    </cfRule>
  </conditionalFormatting>
  <conditionalFormatting sqref="D23">
    <cfRule type="expression" dxfId="15" priority="3">
      <formula>$F$8&lt;&gt;"Musiques"</formula>
    </cfRule>
  </conditionalFormatting>
  <conditionalFormatting sqref="D24">
    <cfRule type="expression" dxfId="14" priority="2">
      <formula>$F$8="Musiques"</formula>
    </cfRule>
  </conditionalFormatting>
  <dataValidations count="5">
    <dataValidation type="decimal" operator="greaterThanOrEqual" allowBlank="1" showInputMessage="1" showErrorMessage="1" error="Apport en industrie insuffisant !" promptTitle="L'apport en industrie" prompt="Il est obligatoire !" sqref="D18" xr:uid="{A2252C0B-7BFA-4600-97C7-4823754C3968}">
      <formula1>1</formula1>
    </dataValidation>
    <dataValidation type="custom" operator="greaterThanOrEqual" showInputMessage="1" showErrorMessage="1" error="Apport en action culturelle insuffisant : _x000a_la somme  : apport numéraire en coproduction + apport en action culturelle doit être égale ou supérieure à 5 000 €_x000a__x000a_" promptTitle="L'apport en action culturelle" prompt="Il est obligatoire_x000a_la somme : apport en numéraire en coproduction + apport en action culturelle doit être égale ou supérieure à 5 000 €" sqref="D17" xr:uid="{3999C0DC-CA6D-420C-B63D-68390FACD6CE}">
      <formula1>D16+D17&gt;=5000</formula1>
    </dataValidation>
    <dataValidation type="decimal" operator="greaterThanOrEqual" allowBlank="1" showInputMessage="1" showErrorMessage="1" error="Apport numéraire insuffisant !" promptTitle="L'apport numéraire en co-prod" prompt="doit être de 4000 € minimum" sqref="D16" xr:uid="{CFDAF613-87B7-423D-AC1D-0AF2FB2339DB}">
      <formula1>4000</formula1>
    </dataValidation>
    <dataValidation type="decimal" operator="greaterThanOrEqual" allowBlank="1" showInputMessage="1" showErrorMessage="1" error="Musiques : durée de résidence insuffisante (5 jours minimum)" promptTitle="Durée de résidence minimum" prompt="Musiques : 5 jours_x000a_Autres disciplines : 7 jours" sqref="D23" xr:uid="{825B6ED9-BCAB-4155-89DD-360A6501701B}">
      <formula1>5</formula1>
    </dataValidation>
    <dataValidation type="decimal" operator="greaterThanOrEqual" allowBlank="1" showInputMessage="1" showErrorMessage="1" error="Autres disciplines : durée de résidence insuffisante (minimum 7 jours)" promptTitle="Durée de résidence minimum" prompt="Musiques : 5 jours_x000a_Autres disciplines : 7 jours" sqref="D24" xr:uid="{B7A42D99-80F9-4387-AAB4-09C91F83E484}">
      <formula1>7</formula1>
    </dataValidation>
  </dataValidations>
  <printOptions horizontalCentered="1" verticalCentered="1"/>
  <pageMargins left="0.7" right="0.7" top="0.75" bottom="0.75" header="0.3" footer="0.3"/>
  <pageSetup paperSize="9" scale="5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CF92308-3BD7-4482-8179-88471A4A3620}">
          <x14:formula1>
            <xm:f>'Feuille de calcul'!$A$13:$A$14</xm:f>
          </x14:formula1>
          <xm:sqref>F8:M8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83EC-F282-4FD7-9626-AD619C5C70B0}">
  <sheetPr codeName="Feuil5">
    <tabColor rgb="FFCCCCFF"/>
    <pageSetUpPr fitToPage="1"/>
  </sheetPr>
  <dimension ref="B1:M31"/>
  <sheetViews>
    <sheetView view="pageBreakPreview" zoomScaleNormal="100" zoomScaleSheetLayoutView="100" zoomScalePageLayoutView="68" workbookViewId="0">
      <selection activeCell="I12" sqref="I12"/>
    </sheetView>
  </sheetViews>
  <sheetFormatPr baseColWidth="10" defaultColWidth="11.44140625" defaultRowHeight="13.8" x14ac:dyDescent="0.3"/>
  <cols>
    <col min="1" max="1" width="11.44140625" style="4"/>
    <col min="2" max="2" width="28.88671875" style="4" customWidth="1"/>
    <col min="3" max="3" width="18" style="4" customWidth="1"/>
    <col min="4" max="4" width="45" style="4" customWidth="1"/>
    <col min="5" max="9" width="3.88671875" style="4" customWidth="1"/>
    <col min="10" max="10" width="13.33203125" style="4" customWidth="1"/>
    <col min="11" max="11" width="20.109375" style="4" customWidth="1"/>
    <col min="12" max="12" width="16.88671875" style="4" customWidth="1"/>
    <col min="13" max="13" width="22.44140625" style="4" customWidth="1"/>
    <col min="14" max="14" width="15.44140625" style="4" customWidth="1"/>
    <col min="15" max="16384" width="11.44140625" style="4"/>
  </cols>
  <sheetData>
    <row r="1" spans="2:13" x14ac:dyDescent="0.3">
      <c r="F1" s="203" t="s">
        <v>11</v>
      </c>
      <c r="G1" s="203"/>
      <c r="H1" s="203"/>
      <c r="I1" s="203"/>
      <c r="J1" s="203"/>
      <c r="K1" s="203"/>
      <c r="L1" s="203"/>
      <c r="M1" s="203"/>
    </row>
    <row r="2" spans="2:13" ht="14.4" thickBot="1" x14ac:dyDescent="0.35"/>
    <row r="3" spans="2:13" ht="15.75" customHeight="1" thickBot="1" x14ac:dyDescent="0.35">
      <c r="C3" s="227" t="s">
        <v>13</v>
      </c>
      <c r="D3" s="228"/>
      <c r="F3" s="236" t="str">
        <f>'Co-production 1'!F3</f>
        <v xml:space="preserve">Théâtre </v>
      </c>
      <c r="G3" s="237"/>
      <c r="H3" s="237"/>
      <c r="I3" s="237"/>
      <c r="J3" s="237"/>
      <c r="K3" s="237"/>
      <c r="L3" s="237"/>
      <c r="M3" s="238"/>
    </row>
    <row r="4" spans="2:13" ht="14.4" thickBot="1" x14ac:dyDescent="0.35"/>
    <row r="5" spans="2:13" ht="15" customHeight="1" x14ac:dyDescent="0.3">
      <c r="C5" s="225" t="s">
        <v>14</v>
      </c>
      <c r="D5" s="226"/>
      <c r="F5" s="213"/>
      <c r="G5" s="214"/>
      <c r="H5" s="214"/>
      <c r="I5" s="214"/>
      <c r="J5" s="214"/>
      <c r="K5" s="214"/>
      <c r="L5" s="214"/>
      <c r="M5" s="215"/>
    </row>
    <row r="6" spans="2:13" ht="15" customHeight="1" x14ac:dyDescent="0.3">
      <c r="C6" s="223" t="s">
        <v>15</v>
      </c>
      <c r="D6" s="224"/>
      <c r="F6" s="216"/>
      <c r="G6" s="217"/>
      <c r="H6" s="217"/>
      <c r="I6" s="217"/>
      <c r="J6" s="217"/>
      <c r="K6" s="217"/>
      <c r="L6" s="217"/>
      <c r="M6" s="218"/>
    </row>
    <row r="7" spans="2:13" ht="15" customHeight="1" x14ac:dyDescent="0.3">
      <c r="C7" s="223" t="s">
        <v>16</v>
      </c>
      <c r="D7" s="224"/>
      <c r="F7" s="216"/>
      <c r="G7" s="217"/>
      <c r="H7" s="217"/>
      <c r="I7" s="217"/>
      <c r="J7" s="217"/>
      <c r="K7" s="217"/>
      <c r="L7" s="217"/>
      <c r="M7" s="218"/>
    </row>
    <row r="8" spans="2:13" ht="15.75" customHeight="1" thickBot="1" x14ac:dyDescent="0.35">
      <c r="C8" s="221" t="s">
        <v>17</v>
      </c>
      <c r="D8" s="222"/>
      <c r="F8" s="204"/>
      <c r="G8" s="205"/>
      <c r="H8" s="205"/>
      <c r="I8" s="205"/>
      <c r="J8" s="205"/>
      <c r="K8" s="205"/>
      <c r="L8" s="205"/>
      <c r="M8" s="206"/>
    </row>
    <row r="9" spans="2:13" ht="14.4" thickBot="1" x14ac:dyDescent="0.35">
      <c r="F9" s="5"/>
      <c r="G9" s="5"/>
      <c r="H9" s="5"/>
      <c r="I9" s="5"/>
      <c r="J9" s="5"/>
    </row>
    <row r="10" spans="2:13" ht="12.9" customHeight="1" thickBot="1" x14ac:dyDescent="0.35">
      <c r="C10" s="219" t="s">
        <v>12</v>
      </c>
      <c r="D10" s="220"/>
      <c r="F10" s="6" t="s">
        <v>2</v>
      </c>
      <c r="G10" s="113"/>
      <c r="H10" s="7" t="s">
        <v>3</v>
      </c>
      <c r="I10" s="114"/>
      <c r="J10" s="156"/>
      <c r="K10" s="157"/>
      <c r="L10" s="157"/>
    </row>
    <row r="11" spans="2:13" ht="12.9" customHeight="1" thickBot="1" x14ac:dyDescent="0.35">
      <c r="C11" s="22"/>
      <c r="D11" s="22"/>
      <c r="F11" s="131"/>
      <c r="G11" s="112"/>
      <c r="H11" s="131"/>
      <c r="I11" s="112"/>
    </row>
    <row r="12" spans="2:13" ht="12.9" customHeight="1" thickBot="1" x14ac:dyDescent="0.35">
      <c r="C12" s="22"/>
      <c r="D12" s="22"/>
      <c r="F12" s="154" t="s">
        <v>104</v>
      </c>
      <c r="G12" s="155"/>
      <c r="H12" s="155"/>
      <c r="I12" s="133"/>
      <c r="J12" s="156"/>
      <c r="K12" s="157"/>
      <c r="L12" s="157"/>
    </row>
    <row r="13" spans="2:13" ht="14.4" thickBot="1" x14ac:dyDescent="0.35"/>
    <row r="14" spans="2:13" ht="68.099999999999994" customHeight="1" thickBot="1" x14ac:dyDescent="0.35">
      <c r="B14" s="229" t="s">
        <v>37</v>
      </c>
      <c r="C14" s="230"/>
      <c r="D14" s="231"/>
      <c r="F14" s="207" t="s">
        <v>88</v>
      </c>
      <c r="G14" s="208"/>
      <c r="H14" s="208"/>
      <c r="I14" s="208"/>
      <c r="J14" s="208"/>
      <c r="K14" s="208"/>
      <c r="L14" s="208"/>
      <c r="M14" s="209"/>
    </row>
    <row r="15" spans="2:13" ht="21.9" customHeight="1" thickBot="1" x14ac:dyDescent="0.35">
      <c r="B15" s="232" t="s">
        <v>4</v>
      </c>
      <c r="C15" s="233"/>
      <c r="D15" s="8" t="s">
        <v>5</v>
      </c>
      <c r="F15" s="175" t="s">
        <v>19</v>
      </c>
      <c r="G15" s="176"/>
      <c r="H15" s="176"/>
      <c r="I15" s="176"/>
      <c r="J15" s="177"/>
      <c r="K15" s="1" t="s">
        <v>10</v>
      </c>
      <c r="L15" s="2" t="s">
        <v>106</v>
      </c>
      <c r="M15" s="3" t="s">
        <v>5</v>
      </c>
    </row>
    <row r="16" spans="2:13" ht="47.4" customHeight="1" x14ac:dyDescent="0.3">
      <c r="B16" s="193" t="s">
        <v>112</v>
      </c>
      <c r="C16" s="194"/>
      <c r="D16" s="115"/>
      <c r="F16" s="178"/>
      <c r="G16" s="179"/>
      <c r="H16" s="179"/>
      <c r="I16" s="179"/>
      <c r="J16" s="179"/>
      <c r="K16" s="118"/>
      <c r="L16" s="118"/>
      <c r="M16" s="119"/>
    </row>
    <row r="17" spans="2:13" ht="45.6" customHeight="1" x14ac:dyDescent="0.3">
      <c r="B17" s="195" t="s">
        <v>113</v>
      </c>
      <c r="C17" s="196"/>
      <c r="D17" s="116"/>
      <c r="F17" s="180"/>
      <c r="G17" s="181"/>
      <c r="H17" s="181"/>
      <c r="I17" s="181"/>
      <c r="J17" s="181"/>
      <c r="K17" s="121"/>
      <c r="L17" s="121"/>
      <c r="M17" s="120"/>
    </row>
    <row r="18" spans="2:13" ht="48.9" customHeight="1" thickBot="1" x14ac:dyDescent="0.35">
      <c r="B18" s="197" t="s">
        <v>107</v>
      </c>
      <c r="C18" s="198"/>
      <c r="D18" s="117"/>
      <c r="F18" s="180"/>
      <c r="G18" s="181"/>
      <c r="H18" s="181"/>
      <c r="I18" s="181"/>
      <c r="J18" s="181"/>
      <c r="K18" s="121"/>
      <c r="L18" s="121"/>
      <c r="M18" s="120"/>
    </row>
    <row r="19" spans="2:13" ht="45" customHeight="1" thickBot="1" x14ac:dyDescent="0.35">
      <c r="B19" s="199" t="s">
        <v>18</v>
      </c>
      <c r="C19" s="200"/>
      <c r="D19" s="20" t="str">
        <f>IF(AND(D16+D17&gt;=5000,D17&gt;0,D18&gt;0),D16+D17+D18,IF(D16+D17+D18&gt;0,"Montant total des apports insuffisant.  Vérifier le montant de chaque apport",IF(D16+D17+D18&lt;=0,"")))</f>
        <v/>
      </c>
      <c r="F19" s="182"/>
      <c r="G19" s="183"/>
      <c r="H19" s="183"/>
      <c r="I19" s="183"/>
      <c r="J19" s="183"/>
      <c r="K19" s="123"/>
      <c r="L19" s="123"/>
      <c r="M19" s="122"/>
    </row>
    <row r="20" spans="2:13" ht="15.75" customHeight="1" x14ac:dyDescent="0.3">
      <c r="F20" s="187" t="s">
        <v>20</v>
      </c>
      <c r="G20" s="188"/>
      <c r="H20" s="188"/>
      <c r="I20" s="188"/>
      <c r="J20" s="188"/>
      <c r="K20" s="188"/>
      <c r="L20" s="188"/>
      <c r="M20" s="189"/>
    </row>
    <row r="21" spans="2:13" ht="64.5" customHeight="1" thickBot="1" x14ac:dyDescent="0.35">
      <c r="D21" s="112"/>
      <c r="F21" s="190"/>
      <c r="G21" s="191"/>
      <c r="H21" s="191"/>
      <c r="I21" s="191"/>
      <c r="J21" s="191"/>
      <c r="K21" s="191"/>
      <c r="L21" s="191"/>
      <c r="M21" s="192"/>
    </row>
    <row r="22" spans="2:13" ht="14.4" thickBot="1" x14ac:dyDescent="0.35"/>
    <row r="23" spans="2:13" ht="31.5" customHeight="1" thickBot="1" x14ac:dyDescent="0.35">
      <c r="B23" s="173" t="s">
        <v>24</v>
      </c>
      <c r="C23" s="9" t="s">
        <v>8</v>
      </c>
      <c r="D23" s="124"/>
      <c r="F23" s="184" t="s">
        <v>25</v>
      </c>
      <c r="G23" s="185"/>
      <c r="H23" s="185"/>
      <c r="I23" s="185"/>
      <c r="J23" s="185"/>
      <c r="K23" s="185"/>
      <c r="L23" s="185"/>
      <c r="M23" s="186"/>
    </row>
    <row r="24" spans="2:13" ht="35.4" customHeight="1" thickBot="1" x14ac:dyDescent="0.35">
      <c r="B24" s="174"/>
      <c r="C24" s="19" t="s">
        <v>9</v>
      </c>
      <c r="D24" s="125"/>
      <c r="F24" s="158"/>
      <c r="G24" s="159"/>
      <c r="H24" s="159"/>
      <c r="I24" s="159"/>
      <c r="J24" s="159"/>
      <c r="K24" s="159"/>
      <c r="L24" s="159"/>
      <c r="M24" s="160"/>
    </row>
    <row r="25" spans="2:13" ht="24.9" customHeight="1" x14ac:dyDescent="0.3">
      <c r="B25" s="167" t="s">
        <v>21</v>
      </c>
      <c r="C25" s="168"/>
      <c r="D25" s="126"/>
      <c r="F25" s="161"/>
      <c r="G25" s="162"/>
      <c r="H25" s="162"/>
      <c r="I25" s="162"/>
      <c r="J25" s="162"/>
      <c r="K25" s="162"/>
      <c r="L25" s="162"/>
      <c r="M25" s="163"/>
    </row>
    <row r="26" spans="2:13" ht="24.9" customHeight="1" x14ac:dyDescent="0.3">
      <c r="B26" s="169" t="s">
        <v>22</v>
      </c>
      <c r="C26" s="170"/>
      <c r="D26" s="127"/>
      <c r="F26" s="161"/>
      <c r="G26" s="162"/>
      <c r="H26" s="162"/>
      <c r="I26" s="162"/>
      <c r="J26" s="162"/>
      <c r="K26" s="162"/>
      <c r="L26" s="162"/>
      <c r="M26" s="163"/>
    </row>
    <row r="27" spans="2:13" ht="24.9" customHeight="1" x14ac:dyDescent="0.3">
      <c r="B27" s="169" t="s">
        <v>23</v>
      </c>
      <c r="C27" s="170"/>
      <c r="D27" s="127"/>
      <c r="F27" s="161"/>
      <c r="G27" s="162"/>
      <c r="H27" s="162"/>
      <c r="I27" s="162"/>
      <c r="J27" s="162"/>
      <c r="K27" s="162"/>
      <c r="L27" s="162"/>
      <c r="M27" s="163"/>
    </row>
    <row r="28" spans="2:13" ht="24.9" customHeight="1" thickBot="1" x14ac:dyDescent="0.35">
      <c r="B28" s="171" t="s">
        <v>92</v>
      </c>
      <c r="C28" s="172"/>
      <c r="D28" s="128"/>
      <c r="F28" s="164"/>
      <c r="G28" s="165"/>
      <c r="H28" s="165"/>
      <c r="I28" s="165"/>
      <c r="J28" s="165"/>
      <c r="K28" s="165"/>
      <c r="L28" s="165"/>
      <c r="M28" s="166"/>
    </row>
    <row r="29" spans="2:13" ht="15" customHeight="1" x14ac:dyDescent="0.3">
      <c r="F29" s="41"/>
      <c r="G29" s="41"/>
      <c r="H29" s="41"/>
      <c r="I29" s="41"/>
      <c r="J29" s="41"/>
      <c r="K29" s="41"/>
      <c r="L29" s="41"/>
      <c r="M29" s="41"/>
    </row>
    <row r="30" spans="2:13" ht="15" customHeight="1" x14ac:dyDescent="0.3">
      <c r="F30" s="40"/>
      <c r="G30" s="40"/>
      <c r="H30" s="40"/>
      <c r="I30" s="40"/>
      <c r="J30" s="40"/>
      <c r="K30" s="40"/>
      <c r="L30" s="40"/>
      <c r="M30" s="40"/>
    </row>
    <row r="31" spans="2:13" ht="60.6" customHeight="1" x14ac:dyDescent="0.3">
      <c r="B31" s="201" t="s">
        <v>46</v>
      </c>
      <c r="C31" s="202"/>
      <c r="D31" s="202"/>
      <c r="E31" s="202"/>
      <c r="F31" s="202"/>
      <c r="G31" s="202"/>
      <c r="H31" s="202"/>
      <c r="I31" s="202"/>
      <c r="J31" s="202"/>
      <c r="K31" s="202"/>
      <c r="L31" s="202"/>
      <c r="M31" s="202"/>
    </row>
  </sheetData>
  <sheetProtection algorithmName="SHA-512" hashValue="N0MTWDZ3o6wWBC2NepWgxCkE1b6YS60QjeYOqnwZ4Nxm6xcZqtU6YCrs5AsKBNMDYIzkILSRRZzZANRLYXH3BQ==" saltValue="lNa6onHEWf7FYpWKVZ4eQQ==" spinCount="100000" sheet="1" formatColumns="0" formatRows="0" selectLockedCells="1"/>
  <mergeCells count="37">
    <mergeCell ref="J12:L12"/>
    <mergeCell ref="B31:M31"/>
    <mergeCell ref="B23:B24"/>
    <mergeCell ref="F23:M23"/>
    <mergeCell ref="B25:C25"/>
    <mergeCell ref="B26:C26"/>
    <mergeCell ref="B27:C27"/>
    <mergeCell ref="B28:C28"/>
    <mergeCell ref="F24:M28"/>
    <mergeCell ref="F21:M21"/>
    <mergeCell ref="B15:C15"/>
    <mergeCell ref="F15:J15"/>
    <mergeCell ref="B16:C16"/>
    <mergeCell ref="F16:J16"/>
    <mergeCell ref="B17:C17"/>
    <mergeCell ref="F17:J17"/>
    <mergeCell ref="B18:C18"/>
    <mergeCell ref="F18:J18"/>
    <mergeCell ref="B19:C19"/>
    <mergeCell ref="F19:J19"/>
    <mergeCell ref="F20:M20"/>
    <mergeCell ref="B14:D14"/>
    <mergeCell ref="F14:M14"/>
    <mergeCell ref="F1:M1"/>
    <mergeCell ref="C3:D3"/>
    <mergeCell ref="F3:M3"/>
    <mergeCell ref="C5:D5"/>
    <mergeCell ref="F5:M5"/>
    <mergeCell ref="C6:D6"/>
    <mergeCell ref="F6:M6"/>
    <mergeCell ref="C7:D7"/>
    <mergeCell ref="F7:M7"/>
    <mergeCell ref="C8:D8"/>
    <mergeCell ref="F8:M8"/>
    <mergeCell ref="C10:D10"/>
    <mergeCell ref="F12:H12"/>
    <mergeCell ref="J10:L10"/>
  </mergeCells>
  <conditionalFormatting sqref="D19">
    <cfRule type="containsText" dxfId="13" priority="1" operator="containsText" text="Montant total des apports insuffisant">
      <formula>NOT(ISERROR(SEARCH("Montant total des apports insuffisant",D19)))</formula>
    </cfRule>
  </conditionalFormatting>
  <conditionalFormatting sqref="D23">
    <cfRule type="expression" dxfId="12" priority="3">
      <formula>$F$8&lt;&gt;"Musiques"</formula>
    </cfRule>
  </conditionalFormatting>
  <conditionalFormatting sqref="D24">
    <cfRule type="expression" dxfId="11" priority="2">
      <formula>$F$8="Musiques"</formula>
    </cfRule>
  </conditionalFormatting>
  <dataValidations count="5">
    <dataValidation type="decimal" operator="greaterThanOrEqual" allowBlank="1" showInputMessage="1" showErrorMessage="1" error="Apport numéraire insuffisant !" promptTitle="L'apport numéraire en co-prod" prompt="doit être de 4000 € minimum" sqref="D16" xr:uid="{A9CFBF41-42E0-44F2-BAC6-59DA7E62DBCB}">
      <formula1>4000</formula1>
    </dataValidation>
    <dataValidation type="custom" operator="greaterThanOrEqual" showInputMessage="1" showErrorMessage="1" error="Apport en action culturelle insuffisant : _x000a_la somme  : apport numéraire en coproduction + apport en action culturelle doit être égale ou supérieure à 5 000 €_x000a_" promptTitle="L'apport en action culturelle" prompt="Il est obligatoire_x000a_la somme : apport en numéraire en coproduction + apport en action culturelle doit être égale ou supérieure à 5 000 €" sqref="D17" xr:uid="{15C4A9C0-9430-4541-87A6-2E23144747FE}">
      <formula1>D16+D17&gt;=5000</formula1>
    </dataValidation>
    <dataValidation type="decimal" operator="greaterThanOrEqual" allowBlank="1" showInputMessage="1" showErrorMessage="1" error="Apport en industrie insuffisant !" promptTitle="L'apport en industrie" prompt="Il est obligatoire !" sqref="D18" xr:uid="{A5490C01-63A3-4952-BC6B-319EF88DBB42}">
      <formula1>1</formula1>
    </dataValidation>
    <dataValidation type="decimal" operator="greaterThanOrEqual" allowBlank="1" showInputMessage="1" showErrorMessage="1" error="Musiques : durée de résidence insuffisante (5 jours minimum)" promptTitle="Durée de résidence minimum" prompt="Musiques : 5 jours_x000a_Autres disciplines : 7 jours" sqref="D23" xr:uid="{8CAAD6A9-3DD7-4502-9423-A8A5330826CB}">
      <formula1>5</formula1>
    </dataValidation>
    <dataValidation type="decimal" operator="greaterThanOrEqual" allowBlank="1" showInputMessage="1" showErrorMessage="1" error="Autres disciplines : durée de résidence insuffisante (minimum 7 jours)" promptTitle="Durée de résidence minimum " prompt="Musiques : 5 jours_x000a_Autres disciplines : 7 jours" sqref="D24" xr:uid="{19D6038D-E77F-4AAC-AABC-71F08D2C08BB}">
      <formula1>7</formula1>
    </dataValidation>
  </dataValidations>
  <printOptions horizontalCentered="1" verticalCentered="1"/>
  <pageMargins left="0.7" right="0.7" top="0.75" bottom="0.75" header="0.3" footer="0.3"/>
  <pageSetup paperSize="9" scale="56" orientation="landscape"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Saisir le nombre dans la liste déroulante" xr:uid="{B8FE6F37-A24E-41D3-8F73-CE665D8C708A}">
          <x14:formula1>
            <xm:f>'Feuille de calcul'!$A$18:$A$28</xm:f>
          </x14:formula1>
          <xm:sqref>G10</xm:sqref>
        </x14:dataValidation>
        <x14:dataValidation type="list" allowBlank="1" showInputMessage="1" showErrorMessage="1" xr:uid="{4B971F9B-3BB4-43D3-816D-C778906F023A}">
          <x14:formula1>
            <xm:f>'Feuille de calcul'!$A$13:$A$14</xm:f>
          </x14:formula1>
          <xm:sqref>F8:M8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29290-492C-4746-879E-909B1DE5A7E2}">
  <sheetPr codeName="Feuil6">
    <tabColor rgb="FFCCCCFF"/>
    <pageSetUpPr fitToPage="1"/>
  </sheetPr>
  <dimension ref="B1:M31"/>
  <sheetViews>
    <sheetView view="pageBreakPreview" zoomScaleNormal="100" zoomScaleSheetLayoutView="100" zoomScalePageLayoutView="68" workbookViewId="0">
      <selection activeCell="F8" sqref="F8:M8"/>
    </sheetView>
  </sheetViews>
  <sheetFormatPr baseColWidth="10" defaultColWidth="11.44140625" defaultRowHeight="13.8" x14ac:dyDescent="0.3"/>
  <cols>
    <col min="1" max="1" width="11.44140625" style="4"/>
    <col min="2" max="2" width="28.88671875" style="4" customWidth="1"/>
    <col min="3" max="3" width="18" style="4" customWidth="1"/>
    <col min="4" max="4" width="45" style="4" customWidth="1"/>
    <col min="5" max="9" width="3.88671875" style="4" customWidth="1"/>
    <col min="10" max="10" width="13.33203125" style="4" customWidth="1"/>
    <col min="11" max="11" width="20.109375" style="4" customWidth="1"/>
    <col min="12" max="12" width="17.109375" style="4" customWidth="1"/>
    <col min="13" max="13" width="22.44140625" style="4" customWidth="1"/>
    <col min="14" max="14" width="15.44140625" style="4" customWidth="1"/>
    <col min="15" max="16384" width="11.44140625" style="4"/>
  </cols>
  <sheetData>
    <row r="1" spans="2:13" x14ac:dyDescent="0.3">
      <c r="F1" s="203" t="s">
        <v>11</v>
      </c>
      <c r="G1" s="203"/>
      <c r="H1" s="203"/>
      <c r="I1" s="203"/>
      <c r="J1" s="203"/>
      <c r="K1" s="203"/>
      <c r="L1" s="203"/>
      <c r="M1" s="203"/>
    </row>
    <row r="2" spans="2:13" ht="14.4" thickBot="1" x14ac:dyDescent="0.35"/>
    <row r="3" spans="2:13" ht="15.75" customHeight="1" thickBot="1" x14ac:dyDescent="0.35">
      <c r="C3" s="227" t="s">
        <v>13</v>
      </c>
      <c r="D3" s="228"/>
      <c r="F3" s="236" t="str">
        <f>'Co-production 1'!F3</f>
        <v xml:space="preserve">Théâtre </v>
      </c>
      <c r="G3" s="237"/>
      <c r="H3" s="237"/>
      <c r="I3" s="237"/>
      <c r="J3" s="237"/>
      <c r="K3" s="237"/>
      <c r="L3" s="237"/>
      <c r="M3" s="238"/>
    </row>
    <row r="4" spans="2:13" ht="14.4" thickBot="1" x14ac:dyDescent="0.35"/>
    <row r="5" spans="2:13" ht="15" customHeight="1" x14ac:dyDescent="0.3">
      <c r="C5" s="225" t="s">
        <v>14</v>
      </c>
      <c r="D5" s="226"/>
      <c r="F5" s="213"/>
      <c r="G5" s="214"/>
      <c r="H5" s="214"/>
      <c r="I5" s="214"/>
      <c r="J5" s="214"/>
      <c r="K5" s="214"/>
      <c r="L5" s="214"/>
      <c r="M5" s="215"/>
    </row>
    <row r="6" spans="2:13" ht="15" customHeight="1" x14ac:dyDescent="0.3">
      <c r="C6" s="223" t="s">
        <v>15</v>
      </c>
      <c r="D6" s="224"/>
      <c r="F6" s="216"/>
      <c r="G6" s="217"/>
      <c r="H6" s="217"/>
      <c r="I6" s="217"/>
      <c r="J6" s="217"/>
      <c r="K6" s="217"/>
      <c r="L6" s="217"/>
      <c r="M6" s="218"/>
    </row>
    <row r="7" spans="2:13" ht="15" customHeight="1" x14ac:dyDescent="0.3">
      <c r="C7" s="223" t="s">
        <v>16</v>
      </c>
      <c r="D7" s="224"/>
      <c r="F7" s="216"/>
      <c r="G7" s="217"/>
      <c r="H7" s="217"/>
      <c r="I7" s="217"/>
      <c r="J7" s="217"/>
      <c r="K7" s="217"/>
      <c r="L7" s="217"/>
      <c r="M7" s="218"/>
    </row>
    <row r="8" spans="2:13" ht="15.75" customHeight="1" thickBot="1" x14ac:dyDescent="0.35">
      <c r="C8" s="221" t="s">
        <v>17</v>
      </c>
      <c r="D8" s="222"/>
      <c r="F8" s="204"/>
      <c r="G8" s="205"/>
      <c r="H8" s="205"/>
      <c r="I8" s="205"/>
      <c r="J8" s="205"/>
      <c r="K8" s="205"/>
      <c r="L8" s="205"/>
      <c r="M8" s="206"/>
    </row>
    <row r="9" spans="2:13" ht="14.4" thickBot="1" x14ac:dyDescent="0.35">
      <c r="F9" s="5"/>
      <c r="G9" s="5"/>
      <c r="H9" s="5"/>
      <c r="I9" s="5"/>
      <c r="J9" s="5"/>
    </row>
    <row r="10" spans="2:13" ht="12.9" customHeight="1" thickBot="1" x14ac:dyDescent="0.35">
      <c r="C10" s="219" t="s">
        <v>12</v>
      </c>
      <c r="D10" s="220"/>
      <c r="F10" s="6" t="s">
        <v>2</v>
      </c>
      <c r="G10" s="113"/>
      <c r="H10" s="7" t="s">
        <v>3</v>
      </c>
      <c r="I10" s="114"/>
      <c r="J10" s="156"/>
      <c r="K10" s="157"/>
      <c r="L10" s="157"/>
    </row>
    <row r="11" spans="2:13" ht="12.9" customHeight="1" thickBot="1" x14ac:dyDescent="0.35">
      <c r="C11" s="22"/>
      <c r="D11" s="22"/>
      <c r="F11" s="131"/>
      <c r="G11" s="112"/>
      <c r="H11" s="131"/>
      <c r="I11" s="112"/>
    </row>
    <row r="12" spans="2:13" ht="12.9" customHeight="1" thickBot="1" x14ac:dyDescent="0.35">
      <c r="C12" s="22"/>
      <c r="D12" s="22"/>
      <c r="F12" s="154" t="s">
        <v>104</v>
      </c>
      <c r="G12" s="155"/>
      <c r="H12" s="155"/>
      <c r="I12" s="133"/>
      <c r="J12" s="157"/>
      <c r="K12" s="157"/>
      <c r="L12" s="157"/>
    </row>
    <row r="13" spans="2:13" ht="14.4" thickBot="1" x14ac:dyDescent="0.35"/>
    <row r="14" spans="2:13" ht="68.099999999999994" customHeight="1" thickBot="1" x14ac:dyDescent="0.35">
      <c r="B14" s="229" t="s">
        <v>37</v>
      </c>
      <c r="C14" s="230"/>
      <c r="D14" s="231"/>
      <c r="F14" s="207" t="s">
        <v>88</v>
      </c>
      <c r="G14" s="208"/>
      <c r="H14" s="208"/>
      <c r="I14" s="208"/>
      <c r="J14" s="208"/>
      <c r="K14" s="208"/>
      <c r="L14" s="208"/>
      <c r="M14" s="209"/>
    </row>
    <row r="15" spans="2:13" ht="21.9" customHeight="1" thickBot="1" x14ac:dyDescent="0.35">
      <c r="B15" s="232" t="s">
        <v>4</v>
      </c>
      <c r="C15" s="233"/>
      <c r="D15" s="8" t="s">
        <v>5</v>
      </c>
      <c r="F15" s="175" t="s">
        <v>19</v>
      </c>
      <c r="G15" s="176"/>
      <c r="H15" s="176"/>
      <c r="I15" s="176"/>
      <c r="J15" s="177"/>
      <c r="K15" s="1" t="s">
        <v>10</v>
      </c>
      <c r="L15" s="2" t="s">
        <v>106</v>
      </c>
      <c r="M15" s="3" t="s">
        <v>5</v>
      </c>
    </row>
    <row r="16" spans="2:13" ht="47.4" customHeight="1" x14ac:dyDescent="0.3">
      <c r="B16" s="193" t="s">
        <v>112</v>
      </c>
      <c r="C16" s="194"/>
      <c r="D16" s="115"/>
      <c r="F16" s="178"/>
      <c r="G16" s="179"/>
      <c r="H16" s="179"/>
      <c r="I16" s="179"/>
      <c r="J16" s="179"/>
      <c r="K16" s="118"/>
      <c r="L16" s="118"/>
      <c r="M16" s="119"/>
    </row>
    <row r="17" spans="2:13" ht="45.6" customHeight="1" x14ac:dyDescent="0.3">
      <c r="B17" s="195" t="s">
        <v>113</v>
      </c>
      <c r="C17" s="196"/>
      <c r="D17" s="116"/>
      <c r="F17" s="180"/>
      <c r="G17" s="181"/>
      <c r="H17" s="181"/>
      <c r="I17" s="181"/>
      <c r="J17" s="181"/>
      <c r="K17" s="121"/>
      <c r="L17" s="121"/>
      <c r="M17" s="120"/>
    </row>
    <row r="18" spans="2:13" ht="48.9" customHeight="1" thickBot="1" x14ac:dyDescent="0.35">
      <c r="B18" s="197" t="s">
        <v>107</v>
      </c>
      <c r="C18" s="198"/>
      <c r="D18" s="117"/>
      <c r="F18" s="180"/>
      <c r="G18" s="181"/>
      <c r="H18" s="181"/>
      <c r="I18" s="181"/>
      <c r="J18" s="181"/>
      <c r="K18" s="121"/>
      <c r="L18" s="121"/>
      <c r="M18" s="120"/>
    </row>
    <row r="19" spans="2:13" ht="45" customHeight="1" thickBot="1" x14ac:dyDescent="0.35">
      <c r="B19" s="199" t="s">
        <v>18</v>
      </c>
      <c r="C19" s="200"/>
      <c r="D19" s="20" t="str">
        <f>IF(AND(D16+D17&gt;=5000,D17&gt;0,D18&gt;0),D16+D17+D18,IF(D16+D17+D18&gt;0,"Montant total des apports insuffisant.  Vérifier le montant de chaque apport",IF(D16+D17+D18&lt;=0,"")))</f>
        <v/>
      </c>
      <c r="F19" s="182"/>
      <c r="G19" s="183"/>
      <c r="H19" s="183"/>
      <c r="I19" s="183"/>
      <c r="J19" s="183"/>
      <c r="K19" s="123"/>
      <c r="L19" s="123"/>
      <c r="M19" s="122"/>
    </row>
    <row r="20" spans="2:13" ht="15.75" customHeight="1" x14ac:dyDescent="0.3">
      <c r="F20" s="187" t="s">
        <v>20</v>
      </c>
      <c r="G20" s="188"/>
      <c r="H20" s="188"/>
      <c r="I20" s="188"/>
      <c r="J20" s="188"/>
      <c r="K20" s="188"/>
      <c r="L20" s="188"/>
      <c r="M20" s="189"/>
    </row>
    <row r="21" spans="2:13" ht="64.5" customHeight="1" thickBot="1" x14ac:dyDescent="0.35">
      <c r="D21" s="112"/>
      <c r="F21" s="190" t="s">
        <v>89</v>
      </c>
      <c r="G21" s="191"/>
      <c r="H21" s="191"/>
      <c r="I21" s="191"/>
      <c r="J21" s="191"/>
      <c r="K21" s="191"/>
      <c r="L21" s="191"/>
      <c r="M21" s="192"/>
    </row>
    <row r="22" spans="2:13" ht="14.4" thickBot="1" x14ac:dyDescent="0.35"/>
    <row r="23" spans="2:13" ht="31.5" customHeight="1" thickBot="1" x14ac:dyDescent="0.35">
      <c r="B23" s="173" t="s">
        <v>87</v>
      </c>
      <c r="C23" s="9" t="s">
        <v>91</v>
      </c>
      <c r="D23" s="124"/>
      <c r="F23" s="184" t="s">
        <v>25</v>
      </c>
      <c r="G23" s="185"/>
      <c r="H23" s="185"/>
      <c r="I23" s="185"/>
      <c r="J23" s="185"/>
      <c r="K23" s="185"/>
      <c r="L23" s="185"/>
      <c r="M23" s="186"/>
    </row>
    <row r="24" spans="2:13" ht="35.4" customHeight="1" thickBot="1" x14ac:dyDescent="0.35">
      <c r="B24" s="174"/>
      <c r="C24" s="19" t="s">
        <v>9</v>
      </c>
      <c r="D24" s="125"/>
      <c r="F24" s="158"/>
      <c r="G24" s="159"/>
      <c r="H24" s="159"/>
      <c r="I24" s="159"/>
      <c r="J24" s="159"/>
      <c r="K24" s="159"/>
      <c r="L24" s="159"/>
      <c r="M24" s="160"/>
    </row>
    <row r="25" spans="2:13" ht="24.9" customHeight="1" x14ac:dyDescent="0.3">
      <c r="B25" s="167" t="s">
        <v>21</v>
      </c>
      <c r="C25" s="168"/>
      <c r="D25" s="126"/>
      <c r="F25" s="161"/>
      <c r="G25" s="162"/>
      <c r="H25" s="162"/>
      <c r="I25" s="162"/>
      <c r="J25" s="162"/>
      <c r="K25" s="162"/>
      <c r="L25" s="162"/>
      <c r="M25" s="163"/>
    </row>
    <row r="26" spans="2:13" ht="24.9" customHeight="1" x14ac:dyDescent="0.3">
      <c r="B26" s="169" t="s">
        <v>22</v>
      </c>
      <c r="C26" s="170"/>
      <c r="D26" s="127"/>
      <c r="F26" s="161"/>
      <c r="G26" s="162"/>
      <c r="H26" s="162"/>
      <c r="I26" s="162"/>
      <c r="J26" s="162"/>
      <c r="K26" s="162"/>
      <c r="L26" s="162"/>
      <c r="M26" s="163"/>
    </row>
    <row r="27" spans="2:13" ht="24.9" customHeight="1" x14ac:dyDescent="0.3">
      <c r="B27" s="169" t="s">
        <v>23</v>
      </c>
      <c r="C27" s="170"/>
      <c r="D27" s="127"/>
      <c r="F27" s="161"/>
      <c r="G27" s="162"/>
      <c r="H27" s="162"/>
      <c r="I27" s="162"/>
      <c r="J27" s="162"/>
      <c r="K27" s="162"/>
      <c r="L27" s="162"/>
      <c r="M27" s="163"/>
    </row>
    <row r="28" spans="2:13" ht="24.9" customHeight="1" thickBot="1" x14ac:dyDescent="0.35">
      <c r="B28" s="171" t="s">
        <v>92</v>
      </c>
      <c r="C28" s="172"/>
      <c r="D28" s="128"/>
      <c r="F28" s="164"/>
      <c r="G28" s="165"/>
      <c r="H28" s="165"/>
      <c r="I28" s="165"/>
      <c r="J28" s="165"/>
      <c r="K28" s="165"/>
      <c r="L28" s="165"/>
      <c r="M28" s="166"/>
    </row>
    <row r="29" spans="2:13" ht="15" customHeight="1" x14ac:dyDescent="0.3">
      <c r="F29" s="41"/>
      <c r="G29" s="41"/>
      <c r="H29" s="41"/>
      <c r="I29" s="41"/>
      <c r="J29" s="41"/>
      <c r="K29" s="41"/>
      <c r="L29" s="41"/>
      <c r="M29" s="41"/>
    </row>
    <row r="30" spans="2:13" ht="15" customHeight="1" x14ac:dyDescent="0.3">
      <c r="F30" s="40"/>
      <c r="G30" s="40"/>
      <c r="H30" s="40"/>
      <c r="I30" s="40"/>
      <c r="J30" s="40"/>
      <c r="K30" s="40"/>
      <c r="L30" s="40"/>
      <c r="M30" s="40"/>
    </row>
    <row r="31" spans="2:13" ht="60.6" customHeight="1" x14ac:dyDescent="0.3">
      <c r="B31" s="201" t="s">
        <v>46</v>
      </c>
      <c r="C31" s="202"/>
      <c r="D31" s="202"/>
      <c r="E31" s="202"/>
      <c r="F31" s="202"/>
      <c r="G31" s="202"/>
      <c r="H31" s="202"/>
      <c r="I31" s="202"/>
      <c r="J31" s="202"/>
      <c r="K31" s="202"/>
      <c r="L31" s="202"/>
      <c r="M31" s="202"/>
    </row>
  </sheetData>
  <sheetProtection algorithmName="SHA-512" hashValue="7PgEpLhb6UBn/kc9aTAYyxr4S1GOE/ioHttjDmMGEUIIGjWDfByk4W9MEAQarLjlU7/W8cKHyjzm0YvHjhM5kg==" saltValue="+GZZHWEwXEOvtbJTLyK5YQ==" spinCount="100000" sheet="1" formatColumns="0" formatRows="0" selectLockedCells="1"/>
  <mergeCells count="37">
    <mergeCell ref="F12:H12"/>
    <mergeCell ref="B31:M31"/>
    <mergeCell ref="B23:B24"/>
    <mergeCell ref="F23:M23"/>
    <mergeCell ref="B25:C25"/>
    <mergeCell ref="B26:C26"/>
    <mergeCell ref="B27:C27"/>
    <mergeCell ref="B28:C28"/>
    <mergeCell ref="F24:M28"/>
    <mergeCell ref="F21:M21"/>
    <mergeCell ref="B15:C15"/>
    <mergeCell ref="F15:J15"/>
    <mergeCell ref="B16:C16"/>
    <mergeCell ref="F16:J16"/>
    <mergeCell ref="B17:C17"/>
    <mergeCell ref="F17:J17"/>
    <mergeCell ref="B18:C18"/>
    <mergeCell ref="F18:J18"/>
    <mergeCell ref="B19:C19"/>
    <mergeCell ref="F19:J19"/>
    <mergeCell ref="F20:M20"/>
    <mergeCell ref="B14:D14"/>
    <mergeCell ref="F14:M14"/>
    <mergeCell ref="F1:M1"/>
    <mergeCell ref="C3:D3"/>
    <mergeCell ref="F3:M3"/>
    <mergeCell ref="C5:D5"/>
    <mergeCell ref="F5:M5"/>
    <mergeCell ref="C6:D6"/>
    <mergeCell ref="F6:M6"/>
    <mergeCell ref="C7:D7"/>
    <mergeCell ref="F7:M7"/>
    <mergeCell ref="C8:D8"/>
    <mergeCell ref="F8:M8"/>
    <mergeCell ref="C10:D10"/>
    <mergeCell ref="J10:L10"/>
    <mergeCell ref="J12:L12"/>
  </mergeCells>
  <conditionalFormatting sqref="D19">
    <cfRule type="containsText" dxfId="10" priority="1" operator="containsText" text="Montant total des apports insuffisant">
      <formula>NOT(ISERROR(SEARCH("Montant total des apports insuffisant",D19)))</formula>
    </cfRule>
  </conditionalFormatting>
  <conditionalFormatting sqref="D23">
    <cfRule type="expression" dxfId="9" priority="3">
      <formula>$F$8&lt;&gt;"Musiques"</formula>
    </cfRule>
  </conditionalFormatting>
  <conditionalFormatting sqref="D24">
    <cfRule type="expression" dxfId="8" priority="2">
      <formula>$F$8="Musiques"</formula>
    </cfRule>
  </conditionalFormatting>
  <dataValidations count="5">
    <dataValidation type="decimal" operator="greaterThanOrEqual" allowBlank="1" showInputMessage="1" showErrorMessage="1" error="Apport en industrie insuffisant !" promptTitle="L'apport en industrie" prompt="Il est obligatoire !" sqref="D18" xr:uid="{924E879A-781A-4AA4-942A-0D25836D4068}">
      <formula1>1</formula1>
    </dataValidation>
    <dataValidation type="custom" operator="greaterThanOrEqual" showInputMessage="1" showErrorMessage="1" error="Apport en action culturelle insuffisant : _x000a_la somme  : apport numéraire en coproduction + apport en action culturelle doit être égale ou supérieure à 5 000 €_x000a_" promptTitle="L'apport en action culturelle" prompt="Il est obligatoire_x000a_la somme : apport en numéraire en coproduction + apport en action culturelle doit être égale ou supérieure à 5 000 €" sqref="D17" xr:uid="{0D909C87-6B15-4238-9E8E-76169FDDF0F6}">
      <formula1>D16+D17&gt;=5000</formula1>
    </dataValidation>
    <dataValidation type="decimal" operator="greaterThanOrEqual" allowBlank="1" showInputMessage="1" showErrorMessage="1" error="Apport numéraire insuffisant !" promptTitle="L'apport numéraire en co-prod" prompt="doit être de 4000 € minimum" sqref="D16" xr:uid="{4B47CF9D-D4FF-42F8-9C16-ED6CCA268318}">
      <formula1>4000</formula1>
    </dataValidation>
    <dataValidation type="decimal" operator="greaterThanOrEqual" allowBlank="1" showInputMessage="1" showErrorMessage="1" error="Autres disciplines : durée de résidence insuffisante (minimum 7 jours)_x000a_" promptTitle="Durée de résidence minimum" prompt="Musiques : 5 jours_x000a_Autres disciplines : 7 jours" sqref="D24" xr:uid="{A4C0AC0F-C8B1-4499-A8CF-91B15CB0606C}">
      <formula1>7</formula1>
    </dataValidation>
    <dataValidation type="decimal" operator="greaterThanOrEqual" allowBlank="1" showInputMessage="1" showErrorMessage="1" error="Musiques : durée de résidence insuffisante (5 jours minimum)" promptTitle="Durée de résidence minimum" prompt="Musiques : 5 jours_x000a_Autres disciplines : 7 jours" sqref="D23" xr:uid="{20B182E2-4947-478E-8481-D8B33CA081C1}">
      <formula1>5</formula1>
    </dataValidation>
  </dataValidations>
  <printOptions horizontalCentered="1" verticalCentered="1"/>
  <pageMargins left="0.7" right="0.7" top="0.75" bottom="0.75" header="0.3" footer="0.3"/>
  <pageSetup paperSize="9" scale="5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1F03AD0-5D79-4DA8-9465-990471C9EF70}">
          <x14:formula1>
            <xm:f>'Feuille de calcul'!$A$13:$A$14</xm:f>
          </x14:formula1>
          <xm:sqref>F8:M8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14A6F-9054-4E73-B1E3-60A60AB59D29}">
  <sheetPr codeName="Feuil7">
    <tabColor theme="5" tint="0.79998168889431442"/>
  </sheetPr>
  <dimension ref="A1:K26"/>
  <sheetViews>
    <sheetView view="pageBreakPreview" zoomScaleSheetLayoutView="100" workbookViewId="0">
      <selection activeCell="C17" sqref="C17"/>
    </sheetView>
  </sheetViews>
  <sheetFormatPr baseColWidth="10" defaultRowHeight="13.8" x14ac:dyDescent="0.3"/>
  <cols>
    <col min="1" max="1" width="31.44140625" style="21" customWidth="1"/>
    <col min="2" max="2" width="21.88671875" style="21" customWidth="1"/>
    <col min="3" max="3" width="26.5546875" style="21" customWidth="1"/>
    <col min="4" max="4" width="5.33203125" style="21" customWidth="1"/>
    <col min="5" max="10" width="2.44140625" style="21" customWidth="1"/>
    <col min="11" max="11" width="79.5546875" style="21" customWidth="1"/>
    <col min="12" max="262" width="10.88671875" style="21"/>
    <col min="263" max="263" width="27.33203125" style="21" customWidth="1"/>
    <col min="264" max="264" width="21.88671875" style="21" customWidth="1"/>
    <col min="265" max="265" width="35.109375" style="21" customWidth="1"/>
    <col min="266" max="266" width="5.33203125" style="21" customWidth="1"/>
    <col min="267" max="267" width="86.33203125" style="21" customWidth="1"/>
    <col min="268" max="518" width="10.88671875" style="21"/>
    <col min="519" max="519" width="27.33203125" style="21" customWidth="1"/>
    <col min="520" max="520" width="21.88671875" style="21" customWidth="1"/>
    <col min="521" max="521" width="35.109375" style="21" customWidth="1"/>
    <col min="522" max="522" width="5.33203125" style="21" customWidth="1"/>
    <col min="523" max="523" width="86.33203125" style="21" customWidth="1"/>
    <col min="524" max="774" width="10.88671875" style="21"/>
    <col min="775" max="775" width="27.33203125" style="21" customWidth="1"/>
    <col min="776" max="776" width="21.88671875" style="21" customWidth="1"/>
    <col min="777" max="777" width="35.109375" style="21" customWidth="1"/>
    <col min="778" max="778" width="5.33203125" style="21" customWidth="1"/>
    <col min="779" max="779" width="86.33203125" style="21" customWidth="1"/>
    <col min="780" max="1030" width="10.88671875" style="21"/>
    <col min="1031" max="1031" width="27.33203125" style="21" customWidth="1"/>
    <col min="1032" max="1032" width="21.88671875" style="21" customWidth="1"/>
    <col min="1033" max="1033" width="35.109375" style="21" customWidth="1"/>
    <col min="1034" max="1034" width="5.33203125" style="21" customWidth="1"/>
    <col min="1035" max="1035" width="86.33203125" style="21" customWidth="1"/>
    <col min="1036" max="1286" width="10.88671875" style="21"/>
    <col min="1287" max="1287" width="27.33203125" style="21" customWidth="1"/>
    <col min="1288" max="1288" width="21.88671875" style="21" customWidth="1"/>
    <col min="1289" max="1289" width="35.109375" style="21" customWidth="1"/>
    <col min="1290" max="1290" width="5.33203125" style="21" customWidth="1"/>
    <col min="1291" max="1291" width="86.33203125" style="21" customWidth="1"/>
    <col min="1292" max="1542" width="10.88671875" style="21"/>
    <col min="1543" max="1543" width="27.33203125" style="21" customWidth="1"/>
    <col min="1544" max="1544" width="21.88671875" style="21" customWidth="1"/>
    <col min="1545" max="1545" width="35.109375" style="21" customWidth="1"/>
    <col min="1546" max="1546" width="5.33203125" style="21" customWidth="1"/>
    <col min="1547" max="1547" width="86.33203125" style="21" customWidth="1"/>
    <col min="1548" max="1798" width="10.88671875" style="21"/>
    <col min="1799" max="1799" width="27.33203125" style="21" customWidth="1"/>
    <col min="1800" max="1800" width="21.88671875" style="21" customWidth="1"/>
    <col min="1801" max="1801" width="35.109375" style="21" customWidth="1"/>
    <col min="1802" max="1802" width="5.33203125" style="21" customWidth="1"/>
    <col min="1803" max="1803" width="86.33203125" style="21" customWidth="1"/>
    <col min="1804" max="2054" width="10.88671875" style="21"/>
    <col min="2055" max="2055" width="27.33203125" style="21" customWidth="1"/>
    <col min="2056" max="2056" width="21.88671875" style="21" customWidth="1"/>
    <col min="2057" max="2057" width="35.109375" style="21" customWidth="1"/>
    <col min="2058" max="2058" width="5.33203125" style="21" customWidth="1"/>
    <col min="2059" max="2059" width="86.33203125" style="21" customWidth="1"/>
    <col min="2060" max="2310" width="10.88671875" style="21"/>
    <col min="2311" max="2311" width="27.33203125" style="21" customWidth="1"/>
    <col min="2312" max="2312" width="21.88671875" style="21" customWidth="1"/>
    <col min="2313" max="2313" width="35.109375" style="21" customWidth="1"/>
    <col min="2314" max="2314" width="5.33203125" style="21" customWidth="1"/>
    <col min="2315" max="2315" width="86.33203125" style="21" customWidth="1"/>
    <col min="2316" max="2566" width="10.88671875" style="21"/>
    <col min="2567" max="2567" width="27.33203125" style="21" customWidth="1"/>
    <col min="2568" max="2568" width="21.88671875" style="21" customWidth="1"/>
    <col min="2569" max="2569" width="35.109375" style="21" customWidth="1"/>
    <col min="2570" max="2570" width="5.33203125" style="21" customWidth="1"/>
    <col min="2571" max="2571" width="86.33203125" style="21" customWidth="1"/>
    <col min="2572" max="2822" width="10.88671875" style="21"/>
    <col min="2823" max="2823" width="27.33203125" style="21" customWidth="1"/>
    <col min="2824" max="2824" width="21.88671875" style="21" customWidth="1"/>
    <col min="2825" max="2825" width="35.109375" style="21" customWidth="1"/>
    <col min="2826" max="2826" width="5.33203125" style="21" customWidth="1"/>
    <col min="2827" max="2827" width="86.33203125" style="21" customWidth="1"/>
    <col min="2828" max="3078" width="10.88671875" style="21"/>
    <col min="3079" max="3079" width="27.33203125" style="21" customWidth="1"/>
    <col min="3080" max="3080" width="21.88671875" style="21" customWidth="1"/>
    <col min="3081" max="3081" width="35.109375" style="21" customWidth="1"/>
    <col min="3082" max="3082" width="5.33203125" style="21" customWidth="1"/>
    <col min="3083" max="3083" width="86.33203125" style="21" customWidth="1"/>
    <col min="3084" max="3334" width="10.88671875" style="21"/>
    <col min="3335" max="3335" width="27.33203125" style="21" customWidth="1"/>
    <col min="3336" max="3336" width="21.88671875" style="21" customWidth="1"/>
    <col min="3337" max="3337" width="35.109375" style="21" customWidth="1"/>
    <col min="3338" max="3338" width="5.33203125" style="21" customWidth="1"/>
    <col min="3339" max="3339" width="86.33203125" style="21" customWidth="1"/>
    <col min="3340" max="3590" width="10.88671875" style="21"/>
    <col min="3591" max="3591" width="27.33203125" style="21" customWidth="1"/>
    <col min="3592" max="3592" width="21.88671875" style="21" customWidth="1"/>
    <col min="3593" max="3593" width="35.109375" style="21" customWidth="1"/>
    <col min="3594" max="3594" width="5.33203125" style="21" customWidth="1"/>
    <col min="3595" max="3595" width="86.33203125" style="21" customWidth="1"/>
    <col min="3596" max="3846" width="10.88671875" style="21"/>
    <col min="3847" max="3847" width="27.33203125" style="21" customWidth="1"/>
    <col min="3848" max="3848" width="21.88671875" style="21" customWidth="1"/>
    <col min="3849" max="3849" width="35.109375" style="21" customWidth="1"/>
    <col min="3850" max="3850" width="5.33203125" style="21" customWidth="1"/>
    <col min="3851" max="3851" width="86.33203125" style="21" customWidth="1"/>
    <col min="3852" max="4102" width="10.88671875" style="21"/>
    <col min="4103" max="4103" width="27.33203125" style="21" customWidth="1"/>
    <col min="4104" max="4104" width="21.88671875" style="21" customWidth="1"/>
    <col min="4105" max="4105" width="35.109375" style="21" customWidth="1"/>
    <col min="4106" max="4106" width="5.33203125" style="21" customWidth="1"/>
    <col min="4107" max="4107" width="86.33203125" style="21" customWidth="1"/>
    <col min="4108" max="4358" width="10.88671875" style="21"/>
    <col min="4359" max="4359" width="27.33203125" style="21" customWidth="1"/>
    <col min="4360" max="4360" width="21.88671875" style="21" customWidth="1"/>
    <col min="4361" max="4361" width="35.109375" style="21" customWidth="1"/>
    <col min="4362" max="4362" width="5.33203125" style="21" customWidth="1"/>
    <col min="4363" max="4363" width="86.33203125" style="21" customWidth="1"/>
    <col min="4364" max="4614" width="10.88671875" style="21"/>
    <col min="4615" max="4615" width="27.33203125" style="21" customWidth="1"/>
    <col min="4616" max="4616" width="21.88671875" style="21" customWidth="1"/>
    <col min="4617" max="4617" width="35.109375" style="21" customWidth="1"/>
    <col min="4618" max="4618" width="5.33203125" style="21" customWidth="1"/>
    <col min="4619" max="4619" width="86.33203125" style="21" customWidth="1"/>
    <col min="4620" max="4870" width="10.88671875" style="21"/>
    <col min="4871" max="4871" width="27.33203125" style="21" customWidth="1"/>
    <col min="4872" max="4872" width="21.88671875" style="21" customWidth="1"/>
    <col min="4873" max="4873" width="35.109375" style="21" customWidth="1"/>
    <col min="4874" max="4874" width="5.33203125" style="21" customWidth="1"/>
    <col min="4875" max="4875" width="86.33203125" style="21" customWidth="1"/>
    <col min="4876" max="5126" width="10.88671875" style="21"/>
    <col min="5127" max="5127" width="27.33203125" style="21" customWidth="1"/>
    <col min="5128" max="5128" width="21.88671875" style="21" customWidth="1"/>
    <col min="5129" max="5129" width="35.109375" style="21" customWidth="1"/>
    <col min="5130" max="5130" width="5.33203125" style="21" customWidth="1"/>
    <col min="5131" max="5131" width="86.33203125" style="21" customWidth="1"/>
    <col min="5132" max="5382" width="10.88671875" style="21"/>
    <col min="5383" max="5383" width="27.33203125" style="21" customWidth="1"/>
    <col min="5384" max="5384" width="21.88671875" style="21" customWidth="1"/>
    <col min="5385" max="5385" width="35.109375" style="21" customWidth="1"/>
    <col min="5386" max="5386" width="5.33203125" style="21" customWidth="1"/>
    <col min="5387" max="5387" width="86.33203125" style="21" customWidth="1"/>
    <col min="5388" max="5638" width="10.88671875" style="21"/>
    <col min="5639" max="5639" width="27.33203125" style="21" customWidth="1"/>
    <col min="5640" max="5640" width="21.88671875" style="21" customWidth="1"/>
    <col min="5641" max="5641" width="35.109375" style="21" customWidth="1"/>
    <col min="5642" max="5642" width="5.33203125" style="21" customWidth="1"/>
    <col min="5643" max="5643" width="86.33203125" style="21" customWidth="1"/>
    <col min="5644" max="5894" width="10.88671875" style="21"/>
    <col min="5895" max="5895" width="27.33203125" style="21" customWidth="1"/>
    <col min="5896" max="5896" width="21.88671875" style="21" customWidth="1"/>
    <col min="5897" max="5897" width="35.109375" style="21" customWidth="1"/>
    <col min="5898" max="5898" width="5.33203125" style="21" customWidth="1"/>
    <col min="5899" max="5899" width="86.33203125" style="21" customWidth="1"/>
    <col min="5900" max="6150" width="10.88671875" style="21"/>
    <col min="6151" max="6151" width="27.33203125" style="21" customWidth="1"/>
    <col min="6152" max="6152" width="21.88671875" style="21" customWidth="1"/>
    <col min="6153" max="6153" width="35.109375" style="21" customWidth="1"/>
    <col min="6154" max="6154" width="5.33203125" style="21" customWidth="1"/>
    <col min="6155" max="6155" width="86.33203125" style="21" customWidth="1"/>
    <col min="6156" max="6406" width="10.88671875" style="21"/>
    <col min="6407" max="6407" width="27.33203125" style="21" customWidth="1"/>
    <col min="6408" max="6408" width="21.88671875" style="21" customWidth="1"/>
    <col min="6409" max="6409" width="35.109375" style="21" customWidth="1"/>
    <col min="6410" max="6410" width="5.33203125" style="21" customWidth="1"/>
    <col min="6411" max="6411" width="86.33203125" style="21" customWidth="1"/>
    <col min="6412" max="6662" width="10.88671875" style="21"/>
    <col min="6663" max="6663" width="27.33203125" style="21" customWidth="1"/>
    <col min="6664" max="6664" width="21.88671875" style="21" customWidth="1"/>
    <col min="6665" max="6665" width="35.109375" style="21" customWidth="1"/>
    <col min="6666" max="6666" width="5.33203125" style="21" customWidth="1"/>
    <col min="6667" max="6667" width="86.33203125" style="21" customWidth="1"/>
    <col min="6668" max="6918" width="10.88671875" style="21"/>
    <col min="6919" max="6919" width="27.33203125" style="21" customWidth="1"/>
    <col min="6920" max="6920" width="21.88671875" style="21" customWidth="1"/>
    <col min="6921" max="6921" width="35.109375" style="21" customWidth="1"/>
    <col min="6922" max="6922" width="5.33203125" style="21" customWidth="1"/>
    <col min="6923" max="6923" width="86.33203125" style="21" customWidth="1"/>
    <col min="6924" max="7174" width="10.88671875" style="21"/>
    <col min="7175" max="7175" width="27.33203125" style="21" customWidth="1"/>
    <col min="7176" max="7176" width="21.88671875" style="21" customWidth="1"/>
    <col min="7177" max="7177" width="35.109375" style="21" customWidth="1"/>
    <col min="7178" max="7178" width="5.33203125" style="21" customWidth="1"/>
    <col min="7179" max="7179" width="86.33203125" style="21" customWidth="1"/>
    <col min="7180" max="7430" width="10.88671875" style="21"/>
    <col min="7431" max="7431" width="27.33203125" style="21" customWidth="1"/>
    <col min="7432" max="7432" width="21.88671875" style="21" customWidth="1"/>
    <col min="7433" max="7433" width="35.109375" style="21" customWidth="1"/>
    <col min="7434" max="7434" width="5.33203125" style="21" customWidth="1"/>
    <col min="7435" max="7435" width="86.33203125" style="21" customWidth="1"/>
    <col min="7436" max="7686" width="10.88671875" style="21"/>
    <col min="7687" max="7687" width="27.33203125" style="21" customWidth="1"/>
    <col min="7688" max="7688" width="21.88671875" style="21" customWidth="1"/>
    <col min="7689" max="7689" width="35.109375" style="21" customWidth="1"/>
    <col min="7690" max="7690" width="5.33203125" style="21" customWidth="1"/>
    <col min="7691" max="7691" width="86.33203125" style="21" customWidth="1"/>
    <col min="7692" max="7942" width="10.88671875" style="21"/>
    <col min="7943" max="7943" width="27.33203125" style="21" customWidth="1"/>
    <col min="7944" max="7944" width="21.88671875" style="21" customWidth="1"/>
    <col min="7945" max="7945" width="35.109375" style="21" customWidth="1"/>
    <col min="7946" max="7946" width="5.33203125" style="21" customWidth="1"/>
    <col min="7947" max="7947" width="86.33203125" style="21" customWidth="1"/>
    <col min="7948" max="8198" width="10.88671875" style="21"/>
    <col min="8199" max="8199" width="27.33203125" style="21" customWidth="1"/>
    <col min="8200" max="8200" width="21.88671875" style="21" customWidth="1"/>
    <col min="8201" max="8201" width="35.109375" style="21" customWidth="1"/>
    <col min="8202" max="8202" width="5.33203125" style="21" customWidth="1"/>
    <col min="8203" max="8203" width="86.33203125" style="21" customWidth="1"/>
    <col min="8204" max="8454" width="10.88671875" style="21"/>
    <col min="8455" max="8455" width="27.33203125" style="21" customWidth="1"/>
    <col min="8456" max="8456" width="21.88671875" style="21" customWidth="1"/>
    <col min="8457" max="8457" width="35.109375" style="21" customWidth="1"/>
    <col min="8458" max="8458" width="5.33203125" style="21" customWidth="1"/>
    <col min="8459" max="8459" width="86.33203125" style="21" customWidth="1"/>
    <col min="8460" max="8710" width="10.88671875" style="21"/>
    <col min="8711" max="8711" width="27.33203125" style="21" customWidth="1"/>
    <col min="8712" max="8712" width="21.88671875" style="21" customWidth="1"/>
    <col min="8713" max="8713" width="35.109375" style="21" customWidth="1"/>
    <col min="8714" max="8714" width="5.33203125" style="21" customWidth="1"/>
    <col min="8715" max="8715" width="86.33203125" style="21" customWidth="1"/>
    <col min="8716" max="8966" width="10.88671875" style="21"/>
    <col min="8967" max="8967" width="27.33203125" style="21" customWidth="1"/>
    <col min="8968" max="8968" width="21.88671875" style="21" customWidth="1"/>
    <col min="8969" max="8969" width="35.109375" style="21" customWidth="1"/>
    <col min="8970" max="8970" width="5.33203125" style="21" customWidth="1"/>
    <col min="8971" max="8971" width="86.33203125" style="21" customWidth="1"/>
    <col min="8972" max="9222" width="10.88671875" style="21"/>
    <col min="9223" max="9223" width="27.33203125" style="21" customWidth="1"/>
    <col min="9224" max="9224" width="21.88671875" style="21" customWidth="1"/>
    <col min="9225" max="9225" width="35.109375" style="21" customWidth="1"/>
    <col min="9226" max="9226" width="5.33203125" style="21" customWidth="1"/>
    <col min="9227" max="9227" width="86.33203125" style="21" customWidth="1"/>
    <col min="9228" max="9478" width="10.88671875" style="21"/>
    <col min="9479" max="9479" width="27.33203125" style="21" customWidth="1"/>
    <col min="9480" max="9480" width="21.88671875" style="21" customWidth="1"/>
    <col min="9481" max="9481" width="35.109375" style="21" customWidth="1"/>
    <col min="9482" max="9482" width="5.33203125" style="21" customWidth="1"/>
    <col min="9483" max="9483" width="86.33203125" style="21" customWidth="1"/>
    <col min="9484" max="9734" width="10.88671875" style="21"/>
    <col min="9735" max="9735" width="27.33203125" style="21" customWidth="1"/>
    <col min="9736" max="9736" width="21.88671875" style="21" customWidth="1"/>
    <col min="9737" max="9737" width="35.109375" style="21" customWidth="1"/>
    <col min="9738" max="9738" width="5.33203125" style="21" customWidth="1"/>
    <col min="9739" max="9739" width="86.33203125" style="21" customWidth="1"/>
    <col min="9740" max="9990" width="10.88671875" style="21"/>
    <col min="9991" max="9991" width="27.33203125" style="21" customWidth="1"/>
    <col min="9992" max="9992" width="21.88671875" style="21" customWidth="1"/>
    <col min="9993" max="9993" width="35.109375" style="21" customWidth="1"/>
    <col min="9994" max="9994" width="5.33203125" style="21" customWidth="1"/>
    <col min="9995" max="9995" width="86.33203125" style="21" customWidth="1"/>
    <col min="9996" max="10246" width="10.88671875" style="21"/>
    <col min="10247" max="10247" width="27.33203125" style="21" customWidth="1"/>
    <col min="10248" max="10248" width="21.88671875" style="21" customWidth="1"/>
    <col min="10249" max="10249" width="35.109375" style="21" customWidth="1"/>
    <col min="10250" max="10250" width="5.33203125" style="21" customWidth="1"/>
    <col min="10251" max="10251" width="86.33203125" style="21" customWidth="1"/>
    <col min="10252" max="10502" width="10.88671875" style="21"/>
    <col min="10503" max="10503" width="27.33203125" style="21" customWidth="1"/>
    <col min="10504" max="10504" width="21.88671875" style="21" customWidth="1"/>
    <col min="10505" max="10505" width="35.109375" style="21" customWidth="1"/>
    <col min="10506" max="10506" width="5.33203125" style="21" customWidth="1"/>
    <col min="10507" max="10507" width="86.33203125" style="21" customWidth="1"/>
    <col min="10508" max="10758" width="10.88671875" style="21"/>
    <col min="10759" max="10759" width="27.33203125" style="21" customWidth="1"/>
    <col min="10760" max="10760" width="21.88671875" style="21" customWidth="1"/>
    <col min="10761" max="10761" width="35.109375" style="21" customWidth="1"/>
    <col min="10762" max="10762" width="5.33203125" style="21" customWidth="1"/>
    <col min="10763" max="10763" width="86.33203125" style="21" customWidth="1"/>
    <col min="10764" max="11014" width="10.88671875" style="21"/>
    <col min="11015" max="11015" width="27.33203125" style="21" customWidth="1"/>
    <col min="11016" max="11016" width="21.88671875" style="21" customWidth="1"/>
    <col min="11017" max="11017" width="35.109375" style="21" customWidth="1"/>
    <col min="11018" max="11018" width="5.33203125" style="21" customWidth="1"/>
    <col min="11019" max="11019" width="86.33203125" style="21" customWidth="1"/>
    <col min="11020" max="11270" width="10.88671875" style="21"/>
    <col min="11271" max="11271" width="27.33203125" style="21" customWidth="1"/>
    <col min="11272" max="11272" width="21.88671875" style="21" customWidth="1"/>
    <col min="11273" max="11273" width="35.109375" style="21" customWidth="1"/>
    <col min="11274" max="11274" width="5.33203125" style="21" customWidth="1"/>
    <col min="11275" max="11275" width="86.33203125" style="21" customWidth="1"/>
    <col min="11276" max="11526" width="10.88671875" style="21"/>
    <col min="11527" max="11527" width="27.33203125" style="21" customWidth="1"/>
    <col min="11528" max="11528" width="21.88671875" style="21" customWidth="1"/>
    <col min="11529" max="11529" width="35.109375" style="21" customWidth="1"/>
    <col min="11530" max="11530" width="5.33203125" style="21" customWidth="1"/>
    <col min="11531" max="11531" width="86.33203125" style="21" customWidth="1"/>
    <col min="11532" max="11782" width="10.88671875" style="21"/>
    <col min="11783" max="11783" width="27.33203125" style="21" customWidth="1"/>
    <col min="11784" max="11784" width="21.88671875" style="21" customWidth="1"/>
    <col min="11785" max="11785" width="35.109375" style="21" customWidth="1"/>
    <col min="11786" max="11786" width="5.33203125" style="21" customWidth="1"/>
    <col min="11787" max="11787" width="86.33203125" style="21" customWidth="1"/>
    <col min="11788" max="12038" width="10.88671875" style="21"/>
    <col min="12039" max="12039" width="27.33203125" style="21" customWidth="1"/>
    <col min="12040" max="12040" width="21.88671875" style="21" customWidth="1"/>
    <col min="12041" max="12041" width="35.109375" style="21" customWidth="1"/>
    <col min="12042" max="12042" width="5.33203125" style="21" customWidth="1"/>
    <col min="12043" max="12043" width="86.33203125" style="21" customWidth="1"/>
    <col min="12044" max="12294" width="10.88671875" style="21"/>
    <col min="12295" max="12295" width="27.33203125" style="21" customWidth="1"/>
    <col min="12296" max="12296" width="21.88671875" style="21" customWidth="1"/>
    <col min="12297" max="12297" width="35.109375" style="21" customWidth="1"/>
    <col min="12298" max="12298" width="5.33203125" style="21" customWidth="1"/>
    <col min="12299" max="12299" width="86.33203125" style="21" customWidth="1"/>
    <col min="12300" max="12550" width="10.88671875" style="21"/>
    <col min="12551" max="12551" width="27.33203125" style="21" customWidth="1"/>
    <col min="12552" max="12552" width="21.88671875" style="21" customWidth="1"/>
    <col min="12553" max="12553" width="35.109375" style="21" customWidth="1"/>
    <col min="12554" max="12554" width="5.33203125" style="21" customWidth="1"/>
    <col min="12555" max="12555" width="86.33203125" style="21" customWidth="1"/>
    <col min="12556" max="12806" width="10.88671875" style="21"/>
    <col min="12807" max="12807" width="27.33203125" style="21" customWidth="1"/>
    <col min="12808" max="12808" width="21.88671875" style="21" customWidth="1"/>
    <col min="12809" max="12809" width="35.109375" style="21" customWidth="1"/>
    <col min="12810" max="12810" width="5.33203125" style="21" customWidth="1"/>
    <col min="12811" max="12811" width="86.33203125" style="21" customWidth="1"/>
    <col min="12812" max="13062" width="10.88671875" style="21"/>
    <col min="13063" max="13063" width="27.33203125" style="21" customWidth="1"/>
    <col min="13064" max="13064" width="21.88671875" style="21" customWidth="1"/>
    <col min="13065" max="13065" width="35.109375" style="21" customWidth="1"/>
    <col min="13066" max="13066" width="5.33203125" style="21" customWidth="1"/>
    <col min="13067" max="13067" width="86.33203125" style="21" customWidth="1"/>
    <col min="13068" max="13318" width="10.88671875" style="21"/>
    <col min="13319" max="13319" width="27.33203125" style="21" customWidth="1"/>
    <col min="13320" max="13320" width="21.88671875" style="21" customWidth="1"/>
    <col min="13321" max="13321" width="35.109375" style="21" customWidth="1"/>
    <col min="13322" max="13322" width="5.33203125" style="21" customWidth="1"/>
    <col min="13323" max="13323" width="86.33203125" style="21" customWidth="1"/>
    <col min="13324" max="13574" width="10.88671875" style="21"/>
    <col min="13575" max="13575" width="27.33203125" style="21" customWidth="1"/>
    <col min="13576" max="13576" width="21.88671875" style="21" customWidth="1"/>
    <col min="13577" max="13577" width="35.109375" style="21" customWidth="1"/>
    <col min="13578" max="13578" width="5.33203125" style="21" customWidth="1"/>
    <col min="13579" max="13579" width="86.33203125" style="21" customWidth="1"/>
    <col min="13580" max="13830" width="10.88671875" style="21"/>
    <col min="13831" max="13831" width="27.33203125" style="21" customWidth="1"/>
    <col min="13832" max="13832" width="21.88671875" style="21" customWidth="1"/>
    <col min="13833" max="13833" width="35.109375" style="21" customWidth="1"/>
    <col min="13834" max="13834" width="5.33203125" style="21" customWidth="1"/>
    <col min="13835" max="13835" width="86.33203125" style="21" customWidth="1"/>
    <col min="13836" max="14086" width="10.88671875" style="21"/>
    <col min="14087" max="14087" width="27.33203125" style="21" customWidth="1"/>
    <col min="14088" max="14088" width="21.88671875" style="21" customWidth="1"/>
    <col min="14089" max="14089" width="35.109375" style="21" customWidth="1"/>
    <col min="14090" max="14090" width="5.33203125" style="21" customWidth="1"/>
    <col min="14091" max="14091" width="86.33203125" style="21" customWidth="1"/>
    <col min="14092" max="14342" width="10.88671875" style="21"/>
    <col min="14343" max="14343" width="27.33203125" style="21" customWidth="1"/>
    <col min="14344" max="14344" width="21.88671875" style="21" customWidth="1"/>
    <col min="14345" max="14345" width="35.109375" style="21" customWidth="1"/>
    <col min="14346" max="14346" width="5.33203125" style="21" customWidth="1"/>
    <col min="14347" max="14347" width="86.33203125" style="21" customWidth="1"/>
    <col min="14348" max="14598" width="10.88671875" style="21"/>
    <col min="14599" max="14599" width="27.33203125" style="21" customWidth="1"/>
    <col min="14600" max="14600" width="21.88671875" style="21" customWidth="1"/>
    <col min="14601" max="14601" width="35.109375" style="21" customWidth="1"/>
    <col min="14602" max="14602" width="5.33203125" style="21" customWidth="1"/>
    <col min="14603" max="14603" width="86.33203125" style="21" customWidth="1"/>
    <col min="14604" max="14854" width="10.88671875" style="21"/>
    <col min="14855" max="14855" width="27.33203125" style="21" customWidth="1"/>
    <col min="14856" max="14856" width="21.88671875" style="21" customWidth="1"/>
    <col min="14857" max="14857" width="35.109375" style="21" customWidth="1"/>
    <col min="14858" max="14858" width="5.33203125" style="21" customWidth="1"/>
    <col min="14859" max="14859" width="86.33203125" style="21" customWidth="1"/>
    <col min="14860" max="15110" width="10.88671875" style="21"/>
    <col min="15111" max="15111" width="27.33203125" style="21" customWidth="1"/>
    <col min="15112" max="15112" width="21.88671875" style="21" customWidth="1"/>
    <col min="15113" max="15113" width="35.109375" style="21" customWidth="1"/>
    <col min="15114" max="15114" width="5.33203125" style="21" customWidth="1"/>
    <col min="15115" max="15115" width="86.33203125" style="21" customWidth="1"/>
    <col min="15116" max="15366" width="10.88671875" style="21"/>
    <col min="15367" max="15367" width="27.33203125" style="21" customWidth="1"/>
    <col min="15368" max="15368" width="21.88671875" style="21" customWidth="1"/>
    <col min="15369" max="15369" width="35.109375" style="21" customWidth="1"/>
    <col min="15370" max="15370" width="5.33203125" style="21" customWidth="1"/>
    <col min="15371" max="15371" width="86.33203125" style="21" customWidth="1"/>
    <col min="15372" max="15622" width="10.88671875" style="21"/>
    <col min="15623" max="15623" width="27.33203125" style="21" customWidth="1"/>
    <col min="15624" max="15624" width="21.88671875" style="21" customWidth="1"/>
    <col min="15625" max="15625" width="35.109375" style="21" customWidth="1"/>
    <col min="15626" max="15626" width="5.33203125" style="21" customWidth="1"/>
    <col min="15627" max="15627" width="86.33203125" style="21" customWidth="1"/>
    <col min="15628" max="15878" width="10.88671875" style="21"/>
    <col min="15879" max="15879" width="27.33203125" style="21" customWidth="1"/>
    <col min="15880" max="15880" width="21.88671875" style="21" customWidth="1"/>
    <col min="15881" max="15881" width="35.109375" style="21" customWidth="1"/>
    <col min="15882" max="15882" width="5.33203125" style="21" customWidth="1"/>
    <col min="15883" max="15883" width="86.33203125" style="21" customWidth="1"/>
    <col min="15884" max="16134" width="10.88671875" style="21"/>
    <col min="16135" max="16135" width="27.33203125" style="21" customWidth="1"/>
    <col min="16136" max="16136" width="21.88671875" style="21" customWidth="1"/>
    <col min="16137" max="16137" width="35.109375" style="21" customWidth="1"/>
    <col min="16138" max="16138" width="5.33203125" style="21" customWidth="1"/>
    <col min="16139" max="16139" width="86.33203125" style="21" customWidth="1"/>
    <col min="16140" max="16384" width="10.88671875" style="21"/>
  </cols>
  <sheetData>
    <row r="1" spans="1:11" ht="28.5" customHeight="1" thickBot="1" x14ac:dyDescent="0.35">
      <c r="E1" s="240" t="s">
        <v>38</v>
      </c>
      <c r="F1" s="249"/>
      <c r="G1" s="249"/>
      <c r="H1" s="249"/>
      <c r="I1" s="249"/>
      <c r="J1" s="249"/>
      <c r="K1" s="241"/>
    </row>
    <row r="2" spans="1:11" ht="10.5" customHeight="1" thickBot="1" x14ac:dyDescent="0.35">
      <c r="K2" s="22"/>
    </row>
    <row r="3" spans="1:11" ht="42" customHeight="1" thickBot="1" x14ac:dyDescent="0.35">
      <c r="B3" s="250" t="s">
        <v>13</v>
      </c>
      <c r="C3" s="251"/>
      <c r="D3" s="23" t="s">
        <v>39</v>
      </c>
      <c r="E3" s="252" t="str">
        <f>'Co-production 1'!F3</f>
        <v xml:space="preserve">Théâtre </v>
      </c>
      <c r="F3" s="253"/>
      <c r="G3" s="253"/>
      <c r="H3" s="253"/>
      <c r="I3" s="253"/>
      <c r="J3" s="253"/>
      <c r="K3" s="254"/>
    </row>
    <row r="4" spans="1:11" ht="12" customHeight="1" thickBot="1" x14ac:dyDescent="0.35">
      <c r="B4" s="24"/>
      <c r="C4" s="25"/>
      <c r="D4" s="26"/>
      <c r="E4" s="26"/>
      <c r="F4" s="26"/>
      <c r="G4" s="26"/>
      <c r="H4" s="26"/>
      <c r="I4" s="26"/>
      <c r="J4" s="26"/>
      <c r="K4" s="25"/>
    </row>
    <row r="5" spans="1:11" ht="14.4" customHeight="1" x14ac:dyDescent="0.3">
      <c r="B5" s="255" t="s">
        <v>14</v>
      </c>
      <c r="C5" s="256"/>
      <c r="D5" s="27" t="s">
        <v>39</v>
      </c>
      <c r="E5" s="257"/>
      <c r="F5" s="258"/>
      <c r="G5" s="258"/>
      <c r="H5" s="258"/>
      <c r="I5" s="258"/>
      <c r="J5" s="258"/>
      <c r="K5" s="259"/>
    </row>
    <row r="6" spans="1:11" ht="14.4" customHeight="1" x14ac:dyDescent="0.3">
      <c r="B6" s="42" t="s">
        <v>15</v>
      </c>
      <c r="C6" s="43"/>
      <c r="D6" s="27" t="s">
        <v>39</v>
      </c>
      <c r="E6" s="242"/>
      <c r="F6" s="243"/>
      <c r="G6" s="243"/>
      <c r="H6" s="243"/>
      <c r="I6" s="243"/>
      <c r="J6" s="243"/>
      <c r="K6" s="244"/>
    </row>
    <row r="7" spans="1:11" ht="15" customHeight="1" x14ac:dyDescent="0.3">
      <c r="B7" s="245" t="s">
        <v>16</v>
      </c>
      <c r="C7" s="246"/>
      <c r="D7" s="27" t="s">
        <v>39</v>
      </c>
      <c r="E7" s="242"/>
      <c r="F7" s="243"/>
      <c r="G7" s="243"/>
      <c r="H7" s="243"/>
      <c r="I7" s="243"/>
      <c r="J7" s="243"/>
      <c r="K7" s="244"/>
    </row>
    <row r="8" spans="1:11" ht="14.4" customHeight="1" thickBot="1" x14ac:dyDescent="0.35">
      <c r="B8" s="247" t="s">
        <v>0</v>
      </c>
      <c r="C8" s="248"/>
      <c r="D8" s="22" t="s">
        <v>39</v>
      </c>
      <c r="E8" s="204"/>
      <c r="F8" s="205"/>
      <c r="G8" s="205"/>
      <c r="H8" s="205"/>
      <c r="I8" s="205"/>
      <c r="J8" s="205"/>
      <c r="K8" s="206"/>
    </row>
    <row r="9" spans="1:11" ht="14.4" thickBot="1" x14ac:dyDescent="0.35">
      <c r="B9" s="28"/>
      <c r="C9" s="28"/>
      <c r="D9" s="28"/>
      <c r="E9" s="28"/>
      <c r="F9" s="28"/>
      <c r="G9" s="28"/>
      <c r="H9" s="28"/>
      <c r="I9" s="28"/>
      <c r="J9" s="28"/>
      <c r="K9" s="28"/>
    </row>
    <row r="10" spans="1:11" ht="14.4" thickBot="1" x14ac:dyDescent="0.35">
      <c r="B10" s="240" t="s">
        <v>40</v>
      </c>
      <c r="C10" s="241"/>
      <c r="D10" s="28"/>
      <c r="G10" s="29" t="s">
        <v>2</v>
      </c>
      <c r="H10" s="44"/>
      <c r="I10" s="30" t="s">
        <v>3</v>
      </c>
      <c r="J10" s="44"/>
      <c r="K10" s="136"/>
    </row>
    <row r="11" spans="1:11" ht="14.4" thickBot="1" x14ac:dyDescent="0.35">
      <c r="B11" s="22"/>
      <c r="C11" s="22"/>
      <c r="D11" s="28"/>
      <c r="E11" s="28"/>
      <c r="F11" s="129"/>
      <c r="G11" s="28"/>
      <c r="H11" s="129"/>
      <c r="I11" s="129"/>
      <c r="J11" s="129"/>
      <c r="K11" s="28"/>
    </row>
    <row r="12" spans="1:11" ht="12.75" customHeight="1" thickBot="1" x14ac:dyDescent="0.35">
      <c r="B12" s="22"/>
      <c r="C12" s="22"/>
      <c r="D12" s="28"/>
      <c r="E12" s="260" t="s">
        <v>104</v>
      </c>
      <c r="F12" s="261"/>
      <c r="G12" s="261"/>
      <c r="H12" s="261"/>
      <c r="I12" s="262"/>
      <c r="J12" s="135"/>
      <c r="K12" s="136"/>
    </row>
    <row r="13" spans="1:11" ht="9.75" customHeight="1" thickBot="1" x14ac:dyDescent="0.35"/>
    <row r="14" spans="1:11" ht="39.75" customHeight="1" x14ac:dyDescent="0.3">
      <c r="A14" s="298" t="s">
        <v>41</v>
      </c>
      <c r="B14" s="299"/>
      <c r="C14" s="300"/>
      <c r="E14" s="301" t="s">
        <v>42</v>
      </c>
      <c r="F14" s="302"/>
      <c r="G14" s="302"/>
      <c r="H14" s="302"/>
      <c r="I14" s="303"/>
      <c r="J14" s="303"/>
      <c r="K14" s="304"/>
    </row>
    <row r="15" spans="1:11" ht="20.25" customHeight="1" thickBot="1" x14ac:dyDescent="0.35">
      <c r="A15" s="309" t="s">
        <v>4</v>
      </c>
      <c r="B15" s="310"/>
      <c r="C15" s="31" t="s">
        <v>5</v>
      </c>
      <c r="E15" s="305"/>
      <c r="F15" s="306"/>
      <c r="G15" s="306"/>
      <c r="H15" s="306"/>
      <c r="I15" s="307"/>
      <c r="J15" s="307"/>
      <c r="K15" s="308"/>
    </row>
    <row r="16" spans="1:11" ht="54.9" customHeight="1" x14ac:dyDescent="0.3">
      <c r="A16" s="275" t="s">
        <v>109</v>
      </c>
      <c r="B16" s="276"/>
      <c r="C16" s="32"/>
      <c r="E16" s="265"/>
      <c r="F16" s="266"/>
      <c r="G16" s="266"/>
      <c r="H16" s="266"/>
      <c r="I16" s="267"/>
      <c r="J16" s="267"/>
      <c r="K16" s="268"/>
    </row>
    <row r="17" spans="1:11" ht="54.9" customHeight="1" x14ac:dyDescent="0.3">
      <c r="A17" s="281" t="s">
        <v>117</v>
      </c>
      <c r="B17" s="282"/>
      <c r="C17" s="32"/>
      <c r="E17" s="269"/>
      <c r="F17" s="270"/>
      <c r="G17" s="270"/>
      <c r="H17" s="270"/>
      <c r="I17" s="270"/>
      <c r="J17" s="270"/>
      <c r="K17" s="271"/>
    </row>
    <row r="18" spans="1:11" ht="54.9" customHeight="1" thickBot="1" x14ac:dyDescent="0.35">
      <c r="A18" s="283" t="s">
        <v>43</v>
      </c>
      <c r="B18" s="284"/>
      <c r="C18" s="33" t="str">
        <f>IF(AND(C16&gt;=5000,C17&gt;0),C16+C17,IF(AND(C16&gt;=0,C17&gt;=0),"Montant total des apports insuffisant.  Vérifier le montant de chaque apport",))</f>
        <v>Montant total des apports insuffisant.  Vérifier le montant de chaque apport</v>
      </c>
      <c r="E18" s="277"/>
      <c r="F18" s="278"/>
      <c r="G18" s="278"/>
      <c r="H18" s="278"/>
      <c r="I18" s="279"/>
      <c r="J18" s="279"/>
      <c r="K18" s="280"/>
    </row>
    <row r="19" spans="1:11" ht="14.4" thickBot="1" x14ac:dyDescent="0.35">
      <c r="C19" s="34"/>
      <c r="E19" s="285"/>
      <c r="F19" s="285"/>
      <c r="G19" s="285"/>
      <c r="H19" s="285"/>
      <c r="I19" s="285"/>
      <c r="J19" s="285"/>
      <c r="K19" s="286"/>
    </row>
    <row r="20" spans="1:11" ht="34.5" customHeight="1" x14ac:dyDescent="0.3">
      <c r="A20" s="287" t="s">
        <v>94</v>
      </c>
      <c r="B20" s="288"/>
      <c r="C20" s="35"/>
      <c r="E20" s="289" t="s">
        <v>44</v>
      </c>
      <c r="F20" s="290"/>
      <c r="G20" s="290"/>
      <c r="H20" s="290"/>
      <c r="I20" s="291"/>
      <c r="J20" s="291"/>
      <c r="K20" s="292"/>
    </row>
    <row r="21" spans="1:11" ht="21.75" customHeight="1" thickBot="1" x14ac:dyDescent="0.35">
      <c r="A21" s="281" t="s">
        <v>45</v>
      </c>
      <c r="B21" s="297"/>
      <c r="C21" s="36"/>
      <c r="E21" s="293"/>
      <c r="F21" s="294"/>
      <c r="G21" s="294"/>
      <c r="H21" s="294"/>
      <c r="I21" s="295"/>
      <c r="J21" s="295"/>
      <c r="K21" s="296"/>
    </row>
    <row r="22" spans="1:11" ht="21.75" customHeight="1" thickBot="1" x14ac:dyDescent="0.35">
      <c r="A22" s="263" t="s">
        <v>22</v>
      </c>
      <c r="B22" s="264"/>
      <c r="C22" s="37"/>
      <c r="E22" s="265" t="s">
        <v>90</v>
      </c>
      <c r="F22" s="266"/>
      <c r="G22" s="266"/>
      <c r="H22" s="266"/>
      <c r="I22" s="267"/>
      <c r="J22" s="267"/>
      <c r="K22" s="268"/>
    </row>
    <row r="23" spans="1:11" ht="42" customHeight="1" x14ac:dyDescent="0.3">
      <c r="C23" s="38"/>
      <c r="E23" s="269"/>
      <c r="F23" s="270"/>
      <c r="G23" s="270"/>
      <c r="H23" s="270"/>
      <c r="I23" s="270"/>
      <c r="J23" s="270"/>
      <c r="K23" s="271"/>
    </row>
    <row r="24" spans="1:11" ht="19.5" customHeight="1" x14ac:dyDescent="0.3">
      <c r="A24" s="39"/>
      <c r="B24" s="39"/>
      <c r="C24" s="38"/>
      <c r="E24" s="269"/>
      <c r="F24" s="270"/>
      <c r="G24" s="270"/>
      <c r="H24" s="270"/>
      <c r="I24" s="270"/>
      <c r="J24" s="270"/>
      <c r="K24" s="271"/>
    </row>
    <row r="25" spans="1:11" ht="6" customHeight="1" thickBot="1" x14ac:dyDescent="0.35">
      <c r="A25" s="39"/>
      <c r="B25" s="39"/>
      <c r="C25" s="38"/>
      <c r="E25" s="269"/>
      <c r="F25" s="270"/>
      <c r="G25" s="270"/>
      <c r="H25" s="270"/>
      <c r="I25" s="270"/>
      <c r="J25" s="270"/>
      <c r="K25" s="271"/>
    </row>
    <row r="26" spans="1:11" ht="32.25" customHeight="1" thickBot="1" x14ac:dyDescent="0.35">
      <c r="A26" s="272" t="s">
        <v>46</v>
      </c>
      <c r="B26" s="273"/>
      <c r="C26" s="273"/>
      <c r="D26" s="273"/>
      <c r="E26" s="273"/>
      <c r="F26" s="273"/>
      <c r="G26" s="273"/>
      <c r="H26" s="273"/>
      <c r="I26" s="273"/>
      <c r="J26" s="273"/>
      <c r="K26" s="274"/>
    </row>
  </sheetData>
  <sheetProtection algorithmName="SHA-512" hashValue="RTw+Y/noLl8FBEA9L7Oz08AL1j/lr2ActGXLq11pWNm3Y2ROZ28cBJwW9Q7yL+gziyirZXu3qjxwIWkgrsjf8A==" saltValue="iTctHxrULPmTepTPh0Pbyg==" spinCount="100000" sheet="1" objects="1" scenarios="1" formatColumns="0" formatRows="0" selectLockedCells="1"/>
  <mergeCells count="26">
    <mergeCell ref="E12:I12"/>
    <mergeCell ref="A22:B22"/>
    <mergeCell ref="E22:K25"/>
    <mergeCell ref="A26:K26"/>
    <mergeCell ref="A16:B16"/>
    <mergeCell ref="E16:K18"/>
    <mergeCell ref="A17:B17"/>
    <mergeCell ref="A18:B18"/>
    <mergeCell ref="E19:K19"/>
    <mergeCell ref="A20:B20"/>
    <mergeCell ref="E20:K21"/>
    <mergeCell ref="A21:B21"/>
    <mergeCell ref="A14:C14"/>
    <mergeCell ref="E14:K15"/>
    <mergeCell ref="A15:B15"/>
    <mergeCell ref="E1:K1"/>
    <mergeCell ref="B3:C3"/>
    <mergeCell ref="E3:K3"/>
    <mergeCell ref="B5:C5"/>
    <mergeCell ref="E5:K5"/>
    <mergeCell ref="B10:C10"/>
    <mergeCell ref="E6:K6"/>
    <mergeCell ref="B7:C7"/>
    <mergeCell ref="E7:K7"/>
    <mergeCell ref="B8:C8"/>
    <mergeCell ref="E8:K8"/>
  </mergeCells>
  <conditionalFormatting sqref="C18">
    <cfRule type="containsText" dxfId="7" priority="1" operator="containsText" text="Montant total des apports insuffisant">
      <formula>NOT(ISERROR(SEARCH("Montant total des apports insuffisant",C18)))</formula>
    </cfRule>
  </conditionalFormatting>
  <conditionalFormatting sqref="C19">
    <cfRule type="containsText" dxfId="6" priority="2" stopIfTrue="1" operator="containsText" text="somme des apports numéraires et en action culturelle insuffisant*">
      <formula>NOT(ISERROR(SEARCH("somme des apports numéraires et en action culturelle insuffisant*",C19)))</formula>
    </cfRule>
  </conditionalFormatting>
  <dataValidations count="8">
    <dataValidation type="decimal" operator="greaterThanOrEqual" allowBlank="1" showInputMessage="1" showErrorMessage="1" error="Apport numéraire insuffisant ! (il doit être de 5000 € minimum)_x000a_" promptTitle="L'Apport numéraire" prompt="est de 5 000€ minimum_x000a_" sqref="C16" xr:uid="{D8215E37-7431-49D0-9B74-213BCC408004}">
      <formula1>5000</formula1>
    </dataValidation>
    <dataValidation type="decimal" operator="greaterThanOrEqual" allowBlank="1" showInputMessage="1" showErrorMessage="1" errorTitle="Résidence de territoire " error="Durée insuffisante (minimum 15 jours)_x000a_" promptTitle="Durée de résidence minimum" prompt="Elle doit être au minimum de  15 jours effectifs (en en continu ou en fractionné)" sqref="C20" xr:uid="{C6A0B9AE-F2E7-4230-A47C-536B4C05A4ED}">
      <formula1>15</formula1>
    </dataValidation>
    <dataValidation type="decimal" operator="greaterThanOrEqual" allowBlank="1" showInputMessage="1" showErrorMessage="1" error="Autres disciplines : durée de résidence insuffisante (minimum 7 jours)" promptTitle="Durée de résidence minimum" prompt="Musiques actuelles: 5 jours _x000a_Autres disciplines :  7 jours _x000a_(En continu ou fractionné)" sqref="C65557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C131093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C196629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C262165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C327701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C393237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C458773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C524309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C589845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C655381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C720917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C786453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C851989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C917525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C983061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xr:uid="{4389195C-EF9C-408B-BF61-746BB94CAF3A}">
      <formula1>7</formula1>
    </dataValidation>
    <dataValidation type="decimal" operator="greaterThan" allowBlank="1" showInputMessage="1" showErrorMessage="1" error="Apport en industrie obligatoire " promptTitle="L'apport en industrie" prompt="Il est obligatoire" sqref="C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C65553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C131089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C196625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C262161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C327697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C393233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C458769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C524305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C589841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C655377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C720913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C786449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C851985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C917521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C983057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xr:uid="{619922F5-CA43-4303-9C11-698AF60F42BF}">
      <formula1>0</formula1>
    </dataValidation>
    <dataValidation type="custom" allowBlank="1" showInputMessage="1" showErrorMessage="1" error="Apport en actions culturelles est insuffisant !_x000a_" promptTitle="L'apport en action culturelle" prompt="la somme : apport en numéraire + apport en action culturelle doit être égale ou supérieure à 5 000€" sqref="C65552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C131088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C196624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C262160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C327696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C393232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C458768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C524304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C589840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C655376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C720912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C786448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C851984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C917520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C983056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xr:uid="{0E9B0348-5108-4CE8-B733-09301F8F85CB}">
      <formula1>C65550+C65551&gt;=5000</formula1>
    </dataValidation>
    <dataValidation type="decimal" operator="greaterThanOrEqual" allowBlank="1" showInputMessage="1" showErrorMessage="1" error="Apport numéraire insuffisant !" promptTitle="L'Apport en numéraire " prompt="est de 4 000€ minimum_x000a_" sqref="WVQ983054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C65551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C131087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C196623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C262159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C327695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C393231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C458767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C524303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C589839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C655375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C720911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C786447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C851983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C917519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C983055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xr:uid="{28F76CD1-EDB4-4B07-96D7-896B712CC67D}">
      <formula1>4000</formula1>
    </dataValidation>
    <dataValidation allowBlank="1" showInputMessage="1" showErrorMessage="1" promptTitle="Durée de résidence minimum" prompt="Musiques actuelles : 5 jours_x000a_Autres disciplines : 7 jours_x000a_(En continu ou fractionné)" sqref="WVO983059 B65557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B131093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B196629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B262165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B327701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B393237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B458773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B524309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B589845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B655381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B720917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B786453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B851989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B917525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B983061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WLS983059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A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A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A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A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A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A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A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A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A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A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A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A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A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A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A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xr:uid="{C40EDC6F-0F96-4D48-B4A3-227CE2A99D03}"/>
    <dataValidation type="decimal" operator="greaterThanOrEqual" allowBlank="1" showInputMessage="1" showErrorMessage="1" error="Musique actuelle : durée de résidence insuffisante (minimum 5 jours)_x000a_" promptTitle="Durée de résidence minimum" prompt="Musiques actuelles: 5 jours _x000a_Autres disciplines :  7 jours _x000a_(En continu ou fractionné)" sqref="WVQ983059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C65556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C131092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C196628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C262164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C327700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C393236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C458772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C524308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C589844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C655380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C720916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C786452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C851988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C917524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C983060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xr:uid="{100BC17E-2D26-4A2D-881C-2FEF8D34B2DA}">
      <formula1>5</formula1>
    </dataValidation>
  </dataValidations>
  <printOptions horizontalCentered="1" verticalCentered="1"/>
  <pageMargins left="0.78749999999999998" right="0.78749999999999998" top="0.98402777777777772" bottom="0.98402777777777772" header="0.51180555555555551" footer="0.51180555555555551"/>
  <pageSetup paperSize="9" scale="69" firstPageNumber="0" orientation="landscape" horizontalDpi="300" verticalDpi="300" r:id="rId1"/>
  <headerFooter alignWithMargins="0">
    <oddHeader>&amp;C&amp;"Arial,Gras"&amp;14Soutien à la production mutualisée en Région</oddHeader>
    <oddFooter>&amp;CDirection de la Culture et des pratiques culturelles&amp;R&amp;P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778DA10-2C15-4D68-A5E5-28CC831C4471}">
          <x14:formula1>
            <xm:f>'Feuille de calcul'!$A$13:$A$14</xm:f>
          </x14:formula1>
          <xm:sqref>E8:K8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70818-439C-4E5D-821F-572E59027580}">
  <sheetPr codeName="Feuil8">
    <tabColor theme="5" tint="0.79998168889431442"/>
  </sheetPr>
  <dimension ref="A1:K26"/>
  <sheetViews>
    <sheetView view="pageBreakPreview" zoomScaleSheetLayoutView="100" workbookViewId="0">
      <selection activeCell="E22" sqref="E22:K25"/>
    </sheetView>
  </sheetViews>
  <sheetFormatPr baseColWidth="10" defaultRowHeight="13.8" x14ac:dyDescent="0.3"/>
  <cols>
    <col min="1" max="1" width="31.44140625" style="21" customWidth="1"/>
    <col min="2" max="2" width="21.88671875" style="21" customWidth="1"/>
    <col min="3" max="3" width="28.88671875" style="21" customWidth="1"/>
    <col min="4" max="4" width="3.44140625" style="21" customWidth="1"/>
    <col min="5" max="8" width="3.109375" style="21" customWidth="1"/>
    <col min="9" max="9" width="2.5546875" style="21" customWidth="1"/>
    <col min="10" max="10" width="2.44140625" style="21" customWidth="1"/>
    <col min="11" max="11" width="79.5546875" style="21" customWidth="1"/>
    <col min="12" max="262" width="10.88671875" style="21"/>
    <col min="263" max="263" width="27.33203125" style="21" customWidth="1"/>
    <col min="264" max="264" width="21.88671875" style="21" customWidth="1"/>
    <col min="265" max="265" width="35.109375" style="21" customWidth="1"/>
    <col min="266" max="266" width="5.33203125" style="21" customWidth="1"/>
    <col min="267" max="267" width="86.33203125" style="21" customWidth="1"/>
    <col min="268" max="518" width="10.88671875" style="21"/>
    <col min="519" max="519" width="27.33203125" style="21" customWidth="1"/>
    <col min="520" max="520" width="21.88671875" style="21" customWidth="1"/>
    <col min="521" max="521" width="35.109375" style="21" customWidth="1"/>
    <col min="522" max="522" width="5.33203125" style="21" customWidth="1"/>
    <col min="523" max="523" width="86.33203125" style="21" customWidth="1"/>
    <col min="524" max="774" width="10.88671875" style="21"/>
    <col min="775" max="775" width="27.33203125" style="21" customWidth="1"/>
    <col min="776" max="776" width="21.88671875" style="21" customWidth="1"/>
    <col min="777" max="777" width="35.109375" style="21" customWidth="1"/>
    <col min="778" max="778" width="5.33203125" style="21" customWidth="1"/>
    <col min="779" max="779" width="86.33203125" style="21" customWidth="1"/>
    <col min="780" max="1030" width="10.88671875" style="21"/>
    <col min="1031" max="1031" width="27.33203125" style="21" customWidth="1"/>
    <col min="1032" max="1032" width="21.88671875" style="21" customWidth="1"/>
    <col min="1033" max="1033" width="35.109375" style="21" customWidth="1"/>
    <col min="1034" max="1034" width="5.33203125" style="21" customWidth="1"/>
    <col min="1035" max="1035" width="86.33203125" style="21" customWidth="1"/>
    <col min="1036" max="1286" width="10.88671875" style="21"/>
    <col min="1287" max="1287" width="27.33203125" style="21" customWidth="1"/>
    <col min="1288" max="1288" width="21.88671875" style="21" customWidth="1"/>
    <col min="1289" max="1289" width="35.109375" style="21" customWidth="1"/>
    <col min="1290" max="1290" width="5.33203125" style="21" customWidth="1"/>
    <col min="1291" max="1291" width="86.33203125" style="21" customWidth="1"/>
    <col min="1292" max="1542" width="10.88671875" style="21"/>
    <col min="1543" max="1543" width="27.33203125" style="21" customWidth="1"/>
    <col min="1544" max="1544" width="21.88671875" style="21" customWidth="1"/>
    <col min="1545" max="1545" width="35.109375" style="21" customWidth="1"/>
    <col min="1546" max="1546" width="5.33203125" style="21" customWidth="1"/>
    <col min="1547" max="1547" width="86.33203125" style="21" customWidth="1"/>
    <col min="1548" max="1798" width="10.88671875" style="21"/>
    <col min="1799" max="1799" width="27.33203125" style="21" customWidth="1"/>
    <col min="1800" max="1800" width="21.88671875" style="21" customWidth="1"/>
    <col min="1801" max="1801" width="35.109375" style="21" customWidth="1"/>
    <col min="1802" max="1802" width="5.33203125" style="21" customWidth="1"/>
    <col min="1803" max="1803" width="86.33203125" style="21" customWidth="1"/>
    <col min="1804" max="2054" width="10.88671875" style="21"/>
    <col min="2055" max="2055" width="27.33203125" style="21" customWidth="1"/>
    <col min="2056" max="2056" width="21.88671875" style="21" customWidth="1"/>
    <col min="2057" max="2057" width="35.109375" style="21" customWidth="1"/>
    <col min="2058" max="2058" width="5.33203125" style="21" customWidth="1"/>
    <col min="2059" max="2059" width="86.33203125" style="21" customWidth="1"/>
    <col min="2060" max="2310" width="10.88671875" style="21"/>
    <col min="2311" max="2311" width="27.33203125" style="21" customWidth="1"/>
    <col min="2312" max="2312" width="21.88671875" style="21" customWidth="1"/>
    <col min="2313" max="2313" width="35.109375" style="21" customWidth="1"/>
    <col min="2314" max="2314" width="5.33203125" style="21" customWidth="1"/>
    <col min="2315" max="2315" width="86.33203125" style="21" customWidth="1"/>
    <col min="2316" max="2566" width="10.88671875" style="21"/>
    <col min="2567" max="2567" width="27.33203125" style="21" customWidth="1"/>
    <col min="2568" max="2568" width="21.88671875" style="21" customWidth="1"/>
    <col min="2569" max="2569" width="35.109375" style="21" customWidth="1"/>
    <col min="2570" max="2570" width="5.33203125" style="21" customWidth="1"/>
    <col min="2571" max="2571" width="86.33203125" style="21" customWidth="1"/>
    <col min="2572" max="2822" width="10.88671875" style="21"/>
    <col min="2823" max="2823" width="27.33203125" style="21" customWidth="1"/>
    <col min="2824" max="2824" width="21.88671875" style="21" customWidth="1"/>
    <col min="2825" max="2825" width="35.109375" style="21" customWidth="1"/>
    <col min="2826" max="2826" width="5.33203125" style="21" customWidth="1"/>
    <col min="2827" max="2827" width="86.33203125" style="21" customWidth="1"/>
    <col min="2828" max="3078" width="10.88671875" style="21"/>
    <col min="3079" max="3079" width="27.33203125" style="21" customWidth="1"/>
    <col min="3080" max="3080" width="21.88671875" style="21" customWidth="1"/>
    <col min="3081" max="3081" width="35.109375" style="21" customWidth="1"/>
    <col min="3082" max="3082" width="5.33203125" style="21" customWidth="1"/>
    <col min="3083" max="3083" width="86.33203125" style="21" customWidth="1"/>
    <col min="3084" max="3334" width="10.88671875" style="21"/>
    <col min="3335" max="3335" width="27.33203125" style="21" customWidth="1"/>
    <col min="3336" max="3336" width="21.88671875" style="21" customWidth="1"/>
    <col min="3337" max="3337" width="35.109375" style="21" customWidth="1"/>
    <col min="3338" max="3338" width="5.33203125" style="21" customWidth="1"/>
    <col min="3339" max="3339" width="86.33203125" style="21" customWidth="1"/>
    <col min="3340" max="3590" width="10.88671875" style="21"/>
    <col min="3591" max="3591" width="27.33203125" style="21" customWidth="1"/>
    <col min="3592" max="3592" width="21.88671875" style="21" customWidth="1"/>
    <col min="3593" max="3593" width="35.109375" style="21" customWidth="1"/>
    <col min="3594" max="3594" width="5.33203125" style="21" customWidth="1"/>
    <col min="3595" max="3595" width="86.33203125" style="21" customWidth="1"/>
    <col min="3596" max="3846" width="10.88671875" style="21"/>
    <col min="3847" max="3847" width="27.33203125" style="21" customWidth="1"/>
    <col min="3848" max="3848" width="21.88671875" style="21" customWidth="1"/>
    <col min="3849" max="3849" width="35.109375" style="21" customWidth="1"/>
    <col min="3850" max="3850" width="5.33203125" style="21" customWidth="1"/>
    <col min="3851" max="3851" width="86.33203125" style="21" customWidth="1"/>
    <col min="3852" max="4102" width="10.88671875" style="21"/>
    <col min="4103" max="4103" width="27.33203125" style="21" customWidth="1"/>
    <col min="4104" max="4104" width="21.88671875" style="21" customWidth="1"/>
    <col min="4105" max="4105" width="35.109375" style="21" customWidth="1"/>
    <col min="4106" max="4106" width="5.33203125" style="21" customWidth="1"/>
    <col min="4107" max="4107" width="86.33203125" style="21" customWidth="1"/>
    <col min="4108" max="4358" width="10.88671875" style="21"/>
    <col min="4359" max="4359" width="27.33203125" style="21" customWidth="1"/>
    <col min="4360" max="4360" width="21.88671875" style="21" customWidth="1"/>
    <col min="4361" max="4361" width="35.109375" style="21" customWidth="1"/>
    <col min="4362" max="4362" width="5.33203125" style="21" customWidth="1"/>
    <col min="4363" max="4363" width="86.33203125" style="21" customWidth="1"/>
    <col min="4364" max="4614" width="10.88671875" style="21"/>
    <col min="4615" max="4615" width="27.33203125" style="21" customWidth="1"/>
    <col min="4616" max="4616" width="21.88671875" style="21" customWidth="1"/>
    <col min="4617" max="4617" width="35.109375" style="21" customWidth="1"/>
    <col min="4618" max="4618" width="5.33203125" style="21" customWidth="1"/>
    <col min="4619" max="4619" width="86.33203125" style="21" customWidth="1"/>
    <col min="4620" max="4870" width="10.88671875" style="21"/>
    <col min="4871" max="4871" width="27.33203125" style="21" customWidth="1"/>
    <col min="4872" max="4872" width="21.88671875" style="21" customWidth="1"/>
    <col min="4873" max="4873" width="35.109375" style="21" customWidth="1"/>
    <col min="4874" max="4874" width="5.33203125" style="21" customWidth="1"/>
    <col min="4875" max="4875" width="86.33203125" style="21" customWidth="1"/>
    <col min="4876" max="5126" width="10.88671875" style="21"/>
    <col min="5127" max="5127" width="27.33203125" style="21" customWidth="1"/>
    <col min="5128" max="5128" width="21.88671875" style="21" customWidth="1"/>
    <col min="5129" max="5129" width="35.109375" style="21" customWidth="1"/>
    <col min="5130" max="5130" width="5.33203125" style="21" customWidth="1"/>
    <col min="5131" max="5131" width="86.33203125" style="21" customWidth="1"/>
    <col min="5132" max="5382" width="10.88671875" style="21"/>
    <col min="5383" max="5383" width="27.33203125" style="21" customWidth="1"/>
    <col min="5384" max="5384" width="21.88671875" style="21" customWidth="1"/>
    <col min="5385" max="5385" width="35.109375" style="21" customWidth="1"/>
    <col min="5386" max="5386" width="5.33203125" style="21" customWidth="1"/>
    <col min="5387" max="5387" width="86.33203125" style="21" customWidth="1"/>
    <col min="5388" max="5638" width="10.88671875" style="21"/>
    <col min="5639" max="5639" width="27.33203125" style="21" customWidth="1"/>
    <col min="5640" max="5640" width="21.88671875" style="21" customWidth="1"/>
    <col min="5641" max="5641" width="35.109375" style="21" customWidth="1"/>
    <col min="5642" max="5642" width="5.33203125" style="21" customWidth="1"/>
    <col min="5643" max="5643" width="86.33203125" style="21" customWidth="1"/>
    <col min="5644" max="5894" width="10.88671875" style="21"/>
    <col min="5895" max="5895" width="27.33203125" style="21" customWidth="1"/>
    <col min="5896" max="5896" width="21.88671875" style="21" customWidth="1"/>
    <col min="5897" max="5897" width="35.109375" style="21" customWidth="1"/>
    <col min="5898" max="5898" width="5.33203125" style="21" customWidth="1"/>
    <col min="5899" max="5899" width="86.33203125" style="21" customWidth="1"/>
    <col min="5900" max="6150" width="10.88671875" style="21"/>
    <col min="6151" max="6151" width="27.33203125" style="21" customWidth="1"/>
    <col min="6152" max="6152" width="21.88671875" style="21" customWidth="1"/>
    <col min="6153" max="6153" width="35.109375" style="21" customWidth="1"/>
    <col min="6154" max="6154" width="5.33203125" style="21" customWidth="1"/>
    <col min="6155" max="6155" width="86.33203125" style="21" customWidth="1"/>
    <col min="6156" max="6406" width="10.88671875" style="21"/>
    <col min="6407" max="6407" width="27.33203125" style="21" customWidth="1"/>
    <col min="6408" max="6408" width="21.88671875" style="21" customWidth="1"/>
    <col min="6409" max="6409" width="35.109375" style="21" customWidth="1"/>
    <col min="6410" max="6410" width="5.33203125" style="21" customWidth="1"/>
    <col min="6411" max="6411" width="86.33203125" style="21" customWidth="1"/>
    <col min="6412" max="6662" width="10.88671875" style="21"/>
    <col min="6663" max="6663" width="27.33203125" style="21" customWidth="1"/>
    <col min="6664" max="6664" width="21.88671875" style="21" customWidth="1"/>
    <col min="6665" max="6665" width="35.109375" style="21" customWidth="1"/>
    <col min="6666" max="6666" width="5.33203125" style="21" customWidth="1"/>
    <col min="6667" max="6667" width="86.33203125" style="21" customWidth="1"/>
    <col min="6668" max="6918" width="10.88671875" style="21"/>
    <col min="6919" max="6919" width="27.33203125" style="21" customWidth="1"/>
    <col min="6920" max="6920" width="21.88671875" style="21" customWidth="1"/>
    <col min="6921" max="6921" width="35.109375" style="21" customWidth="1"/>
    <col min="6922" max="6922" width="5.33203125" style="21" customWidth="1"/>
    <col min="6923" max="6923" width="86.33203125" style="21" customWidth="1"/>
    <col min="6924" max="7174" width="10.88671875" style="21"/>
    <col min="7175" max="7175" width="27.33203125" style="21" customWidth="1"/>
    <col min="7176" max="7176" width="21.88671875" style="21" customWidth="1"/>
    <col min="7177" max="7177" width="35.109375" style="21" customWidth="1"/>
    <col min="7178" max="7178" width="5.33203125" style="21" customWidth="1"/>
    <col min="7179" max="7179" width="86.33203125" style="21" customWidth="1"/>
    <col min="7180" max="7430" width="10.88671875" style="21"/>
    <col min="7431" max="7431" width="27.33203125" style="21" customWidth="1"/>
    <col min="7432" max="7432" width="21.88671875" style="21" customWidth="1"/>
    <col min="7433" max="7433" width="35.109375" style="21" customWidth="1"/>
    <col min="7434" max="7434" width="5.33203125" style="21" customWidth="1"/>
    <col min="7435" max="7435" width="86.33203125" style="21" customWidth="1"/>
    <col min="7436" max="7686" width="10.88671875" style="21"/>
    <col min="7687" max="7687" width="27.33203125" style="21" customWidth="1"/>
    <col min="7688" max="7688" width="21.88671875" style="21" customWidth="1"/>
    <col min="7689" max="7689" width="35.109375" style="21" customWidth="1"/>
    <col min="7690" max="7690" width="5.33203125" style="21" customWidth="1"/>
    <col min="7691" max="7691" width="86.33203125" style="21" customWidth="1"/>
    <col min="7692" max="7942" width="10.88671875" style="21"/>
    <col min="7943" max="7943" width="27.33203125" style="21" customWidth="1"/>
    <col min="7944" max="7944" width="21.88671875" style="21" customWidth="1"/>
    <col min="7945" max="7945" width="35.109375" style="21" customWidth="1"/>
    <col min="7946" max="7946" width="5.33203125" style="21" customWidth="1"/>
    <col min="7947" max="7947" width="86.33203125" style="21" customWidth="1"/>
    <col min="7948" max="8198" width="10.88671875" style="21"/>
    <col min="8199" max="8199" width="27.33203125" style="21" customWidth="1"/>
    <col min="8200" max="8200" width="21.88671875" style="21" customWidth="1"/>
    <col min="8201" max="8201" width="35.109375" style="21" customWidth="1"/>
    <col min="8202" max="8202" width="5.33203125" style="21" customWidth="1"/>
    <col min="8203" max="8203" width="86.33203125" style="21" customWidth="1"/>
    <col min="8204" max="8454" width="10.88671875" style="21"/>
    <col min="8455" max="8455" width="27.33203125" style="21" customWidth="1"/>
    <col min="8456" max="8456" width="21.88671875" style="21" customWidth="1"/>
    <col min="8457" max="8457" width="35.109375" style="21" customWidth="1"/>
    <col min="8458" max="8458" width="5.33203125" style="21" customWidth="1"/>
    <col min="8459" max="8459" width="86.33203125" style="21" customWidth="1"/>
    <col min="8460" max="8710" width="10.88671875" style="21"/>
    <col min="8711" max="8711" width="27.33203125" style="21" customWidth="1"/>
    <col min="8712" max="8712" width="21.88671875" style="21" customWidth="1"/>
    <col min="8713" max="8713" width="35.109375" style="21" customWidth="1"/>
    <col min="8714" max="8714" width="5.33203125" style="21" customWidth="1"/>
    <col min="8715" max="8715" width="86.33203125" style="21" customWidth="1"/>
    <col min="8716" max="8966" width="10.88671875" style="21"/>
    <col min="8967" max="8967" width="27.33203125" style="21" customWidth="1"/>
    <col min="8968" max="8968" width="21.88671875" style="21" customWidth="1"/>
    <col min="8969" max="8969" width="35.109375" style="21" customWidth="1"/>
    <col min="8970" max="8970" width="5.33203125" style="21" customWidth="1"/>
    <col min="8971" max="8971" width="86.33203125" style="21" customWidth="1"/>
    <col min="8972" max="9222" width="10.88671875" style="21"/>
    <col min="9223" max="9223" width="27.33203125" style="21" customWidth="1"/>
    <col min="9224" max="9224" width="21.88671875" style="21" customWidth="1"/>
    <col min="9225" max="9225" width="35.109375" style="21" customWidth="1"/>
    <col min="9226" max="9226" width="5.33203125" style="21" customWidth="1"/>
    <col min="9227" max="9227" width="86.33203125" style="21" customWidth="1"/>
    <col min="9228" max="9478" width="10.88671875" style="21"/>
    <col min="9479" max="9479" width="27.33203125" style="21" customWidth="1"/>
    <col min="9480" max="9480" width="21.88671875" style="21" customWidth="1"/>
    <col min="9481" max="9481" width="35.109375" style="21" customWidth="1"/>
    <col min="9482" max="9482" width="5.33203125" style="21" customWidth="1"/>
    <col min="9483" max="9483" width="86.33203125" style="21" customWidth="1"/>
    <col min="9484" max="9734" width="10.88671875" style="21"/>
    <col min="9735" max="9735" width="27.33203125" style="21" customWidth="1"/>
    <col min="9736" max="9736" width="21.88671875" style="21" customWidth="1"/>
    <col min="9737" max="9737" width="35.109375" style="21" customWidth="1"/>
    <col min="9738" max="9738" width="5.33203125" style="21" customWidth="1"/>
    <col min="9739" max="9739" width="86.33203125" style="21" customWidth="1"/>
    <col min="9740" max="9990" width="10.88671875" style="21"/>
    <col min="9991" max="9991" width="27.33203125" style="21" customWidth="1"/>
    <col min="9992" max="9992" width="21.88671875" style="21" customWidth="1"/>
    <col min="9993" max="9993" width="35.109375" style="21" customWidth="1"/>
    <col min="9994" max="9994" width="5.33203125" style="21" customWidth="1"/>
    <col min="9995" max="9995" width="86.33203125" style="21" customWidth="1"/>
    <col min="9996" max="10246" width="10.88671875" style="21"/>
    <col min="10247" max="10247" width="27.33203125" style="21" customWidth="1"/>
    <col min="10248" max="10248" width="21.88671875" style="21" customWidth="1"/>
    <col min="10249" max="10249" width="35.109375" style="21" customWidth="1"/>
    <col min="10250" max="10250" width="5.33203125" style="21" customWidth="1"/>
    <col min="10251" max="10251" width="86.33203125" style="21" customWidth="1"/>
    <col min="10252" max="10502" width="10.88671875" style="21"/>
    <col min="10503" max="10503" width="27.33203125" style="21" customWidth="1"/>
    <col min="10504" max="10504" width="21.88671875" style="21" customWidth="1"/>
    <col min="10505" max="10505" width="35.109375" style="21" customWidth="1"/>
    <col min="10506" max="10506" width="5.33203125" style="21" customWidth="1"/>
    <col min="10507" max="10507" width="86.33203125" style="21" customWidth="1"/>
    <col min="10508" max="10758" width="10.88671875" style="21"/>
    <col min="10759" max="10759" width="27.33203125" style="21" customWidth="1"/>
    <col min="10760" max="10760" width="21.88671875" style="21" customWidth="1"/>
    <col min="10761" max="10761" width="35.109375" style="21" customWidth="1"/>
    <col min="10762" max="10762" width="5.33203125" style="21" customWidth="1"/>
    <col min="10763" max="10763" width="86.33203125" style="21" customWidth="1"/>
    <col min="10764" max="11014" width="10.88671875" style="21"/>
    <col min="11015" max="11015" width="27.33203125" style="21" customWidth="1"/>
    <col min="11016" max="11016" width="21.88671875" style="21" customWidth="1"/>
    <col min="11017" max="11017" width="35.109375" style="21" customWidth="1"/>
    <col min="11018" max="11018" width="5.33203125" style="21" customWidth="1"/>
    <col min="11019" max="11019" width="86.33203125" style="21" customWidth="1"/>
    <col min="11020" max="11270" width="10.88671875" style="21"/>
    <col min="11271" max="11271" width="27.33203125" style="21" customWidth="1"/>
    <col min="11272" max="11272" width="21.88671875" style="21" customWidth="1"/>
    <col min="11273" max="11273" width="35.109375" style="21" customWidth="1"/>
    <col min="11274" max="11274" width="5.33203125" style="21" customWidth="1"/>
    <col min="11275" max="11275" width="86.33203125" style="21" customWidth="1"/>
    <col min="11276" max="11526" width="10.88671875" style="21"/>
    <col min="11527" max="11527" width="27.33203125" style="21" customWidth="1"/>
    <col min="11528" max="11528" width="21.88671875" style="21" customWidth="1"/>
    <col min="11529" max="11529" width="35.109375" style="21" customWidth="1"/>
    <col min="11530" max="11530" width="5.33203125" style="21" customWidth="1"/>
    <col min="11531" max="11531" width="86.33203125" style="21" customWidth="1"/>
    <col min="11532" max="11782" width="10.88671875" style="21"/>
    <col min="11783" max="11783" width="27.33203125" style="21" customWidth="1"/>
    <col min="11784" max="11784" width="21.88671875" style="21" customWidth="1"/>
    <col min="11785" max="11785" width="35.109375" style="21" customWidth="1"/>
    <col min="11786" max="11786" width="5.33203125" style="21" customWidth="1"/>
    <col min="11787" max="11787" width="86.33203125" style="21" customWidth="1"/>
    <col min="11788" max="12038" width="10.88671875" style="21"/>
    <col min="12039" max="12039" width="27.33203125" style="21" customWidth="1"/>
    <col min="12040" max="12040" width="21.88671875" style="21" customWidth="1"/>
    <col min="12041" max="12041" width="35.109375" style="21" customWidth="1"/>
    <col min="12042" max="12042" width="5.33203125" style="21" customWidth="1"/>
    <col min="12043" max="12043" width="86.33203125" style="21" customWidth="1"/>
    <col min="12044" max="12294" width="10.88671875" style="21"/>
    <col min="12295" max="12295" width="27.33203125" style="21" customWidth="1"/>
    <col min="12296" max="12296" width="21.88671875" style="21" customWidth="1"/>
    <col min="12297" max="12297" width="35.109375" style="21" customWidth="1"/>
    <col min="12298" max="12298" width="5.33203125" style="21" customWidth="1"/>
    <col min="12299" max="12299" width="86.33203125" style="21" customWidth="1"/>
    <col min="12300" max="12550" width="10.88671875" style="21"/>
    <col min="12551" max="12551" width="27.33203125" style="21" customWidth="1"/>
    <col min="12552" max="12552" width="21.88671875" style="21" customWidth="1"/>
    <col min="12553" max="12553" width="35.109375" style="21" customWidth="1"/>
    <col min="12554" max="12554" width="5.33203125" style="21" customWidth="1"/>
    <col min="12555" max="12555" width="86.33203125" style="21" customWidth="1"/>
    <col min="12556" max="12806" width="10.88671875" style="21"/>
    <col min="12807" max="12807" width="27.33203125" style="21" customWidth="1"/>
    <col min="12808" max="12808" width="21.88671875" style="21" customWidth="1"/>
    <col min="12809" max="12809" width="35.109375" style="21" customWidth="1"/>
    <col min="12810" max="12810" width="5.33203125" style="21" customWidth="1"/>
    <col min="12811" max="12811" width="86.33203125" style="21" customWidth="1"/>
    <col min="12812" max="13062" width="10.88671875" style="21"/>
    <col min="13063" max="13063" width="27.33203125" style="21" customWidth="1"/>
    <col min="13064" max="13064" width="21.88671875" style="21" customWidth="1"/>
    <col min="13065" max="13065" width="35.109375" style="21" customWidth="1"/>
    <col min="13066" max="13066" width="5.33203125" style="21" customWidth="1"/>
    <col min="13067" max="13067" width="86.33203125" style="21" customWidth="1"/>
    <col min="13068" max="13318" width="10.88671875" style="21"/>
    <col min="13319" max="13319" width="27.33203125" style="21" customWidth="1"/>
    <col min="13320" max="13320" width="21.88671875" style="21" customWidth="1"/>
    <col min="13321" max="13321" width="35.109375" style="21" customWidth="1"/>
    <col min="13322" max="13322" width="5.33203125" style="21" customWidth="1"/>
    <col min="13323" max="13323" width="86.33203125" style="21" customWidth="1"/>
    <col min="13324" max="13574" width="10.88671875" style="21"/>
    <col min="13575" max="13575" width="27.33203125" style="21" customWidth="1"/>
    <col min="13576" max="13576" width="21.88671875" style="21" customWidth="1"/>
    <col min="13577" max="13577" width="35.109375" style="21" customWidth="1"/>
    <col min="13578" max="13578" width="5.33203125" style="21" customWidth="1"/>
    <col min="13579" max="13579" width="86.33203125" style="21" customWidth="1"/>
    <col min="13580" max="13830" width="10.88671875" style="21"/>
    <col min="13831" max="13831" width="27.33203125" style="21" customWidth="1"/>
    <col min="13832" max="13832" width="21.88671875" style="21" customWidth="1"/>
    <col min="13833" max="13833" width="35.109375" style="21" customWidth="1"/>
    <col min="13834" max="13834" width="5.33203125" style="21" customWidth="1"/>
    <col min="13835" max="13835" width="86.33203125" style="21" customWidth="1"/>
    <col min="13836" max="14086" width="10.88671875" style="21"/>
    <col min="14087" max="14087" width="27.33203125" style="21" customWidth="1"/>
    <col min="14088" max="14088" width="21.88671875" style="21" customWidth="1"/>
    <col min="14089" max="14089" width="35.109375" style="21" customWidth="1"/>
    <col min="14090" max="14090" width="5.33203125" style="21" customWidth="1"/>
    <col min="14091" max="14091" width="86.33203125" style="21" customWidth="1"/>
    <col min="14092" max="14342" width="10.88671875" style="21"/>
    <col min="14343" max="14343" width="27.33203125" style="21" customWidth="1"/>
    <col min="14344" max="14344" width="21.88671875" style="21" customWidth="1"/>
    <col min="14345" max="14345" width="35.109375" style="21" customWidth="1"/>
    <col min="14346" max="14346" width="5.33203125" style="21" customWidth="1"/>
    <col min="14347" max="14347" width="86.33203125" style="21" customWidth="1"/>
    <col min="14348" max="14598" width="10.88671875" style="21"/>
    <col min="14599" max="14599" width="27.33203125" style="21" customWidth="1"/>
    <col min="14600" max="14600" width="21.88671875" style="21" customWidth="1"/>
    <col min="14601" max="14601" width="35.109375" style="21" customWidth="1"/>
    <col min="14602" max="14602" width="5.33203125" style="21" customWidth="1"/>
    <col min="14603" max="14603" width="86.33203125" style="21" customWidth="1"/>
    <col min="14604" max="14854" width="10.88671875" style="21"/>
    <col min="14855" max="14855" width="27.33203125" style="21" customWidth="1"/>
    <col min="14856" max="14856" width="21.88671875" style="21" customWidth="1"/>
    <col min="14857" max="14857" width="35.109375" style="21" customWidth="1"/>
    <col min="14858" max="14858" width="5.33203125" style="21" customWidth="1"/>
    <col min="14859" max="14859" width="86.33203125" style="21" customWidth="1"/>
    <col min="14860" max="15110" width="10.88671875" style="21"/>
    <col min="15111" max="15111" width="27.33203125" style="21" customWidth="1"/>
    <col min="15112" max="15112" width="21.88671875" style="21" customWidth="1"/>
    <col min="15113" max="15113" width="35.109375" style="21" customWidth="1"/>
    <col min="15114" max="15114" width="5.33203125" style="21" customWidth="1"/>
    <col min="15115" max="15115" width="86.33203125" style="21" customWidth="1"/>
    <col min="15116" max="15366" width="10.88671875" style="21"/>
    <col min="15367" max="15367" width="27.33203125" style="21" customWidth="1"/>
    <col min="15368" max="15368" width="21.88671875" style="21" customWidth="1"/>
    <col min="15369" max="15369" width="35.109375" style="21" customWidth="1"/>
    <col min="15370" max="15370" width="5.33203125" style="21" customWidth="1"/>
    <col min="15371" max="15371" width="86.33203125" style="21" customWidth="1"/>
    <col min="15372" max="15622" width="10.88671875" style="21"/>
    <col min="15623" max="15623" width="27.33203125" style="21" customWidth="1"/>
    <col min="15624" max="15624" width="21.88671875" style="21" customWidth="1"/>
    <col min="15625" max="15625" width="35.109375" style="21" customWidth="1"/>
    <col min="15626" max="15626" width="5.33203125" style="21" customWidth="1"/>
    <col min="15627" max="15627" width="86.33203125" style="21" customWidth="1"/>
    <col min="15628" max="15878" width="10.88671875" style="21"/>
    <col min="15879" max="15879" width="27.33203125" style="21" customWidth="1"/>
    <col min="15880" max="15880" width="21.88671875" style="21" customWidth="1"/>
    <col min="15881" max="15881" width="35.109375" style="21" customWidth="1"/>
    <col min="15882" max="15882" width="5.33203125" style="21" customWidth="1"/>
    <col min="15883" max="15883" width="86.33203125" style="21" customWidth="1"/>
    <col min="15884" max="16134" width="10.88671875" style="21"/>
    <col min="16135" max="16135" width="27.33203125" style="21" customWidth="1"/>
    <col min="16136" max="16136" width="21.88671875" style="21" customWidth="1"/>
    <col min="16137" max="16137" width="35.109375" style="21" customWidth="1"/>
    <col min="16138" max="16138" width="5.33203125" style="21" customWidth="1"/>
    <col min="16139" max="16139" width="86.33203125" style="21" customWidth="1"/>
    <col min="16140" max="16384" width="10.88671875" style="21"/>
  </cols>
  <sheetData>
    <row r="1" spans="1:11" ht="28.5" customHeight="1" thickBot="1" x14ac:dyDescent="0.35">
      <c r="E1" s="240" t="s">
        <v>38</v>
      </c>
      <c r="F1" s="249"/>
      <c r="G1" s="249"/>
      <c r="H1" s="249"/>
      <c r="I1" s="249"/>
      <c r="J1" s="249"/>
      <c r="K1" s="241"/>
    </row>
    <row r="2" spans="1:11" ht="10.5" customHeight="1" thickBot="1" x14ac:dyDescent="0.35">
      <c r="K2" s="22"/>
    </row>
    <row r="3" spans="1:11" ht="42" customHeight="1" thickBot="1" x14ac:dyDescent="0.35">
      <c r="B3" s="250" t="s">
        <v>13</v>
      </c>
      <c r="C3" s="251"/>
      <c r="D3" s="23" t="s">
        <v>39</v>
      </c>
      <c r="E3" s="252" t="str">
        <f>'Co-production 1'!F3</f>
        <v xml:space="preserve">Théâtre </v>
      </c>
      <c r="F3" s="253"/>
      <c r="G3" s="253"/>
      <c r="H3" s="253"/>
      <c r="I3" s="253"/>
      <c r="J3" s="253"/>
      <c r="K3" s="254"/>
    </row>
    <row r="4" spans="1:11" ht="12" customHeight="1" thickBot="1" x14ac:dyDescent="0.35">
      <c r="B4" s="24"/>
      <c r="C4" s="25"/>
      <c r="D4" s="26"/>
      <c r="E4" s="26"/>
      <c r="F4" s="26"/>
      <c r="G4" s="26"/>
      <c r="H4" s="26"/>
      <c r="I4" s="26"/>
      <c r="J4" s="26"/>
      <c r="K4" s="25"/>
    </row>
    <row r="5" spans="1:11" ht="14.4" customHeight="1" x14ac:dyDescent="0.3">
      <c r="B5" s="255" t="s">
        <v>14</v>
      </c>
      <c r="C5" s="256"/>
      <c r="D5" s="27" t="s">
        <v>39</v>
      </c>
      <c r="E5" s="257"/>
      <c r="F5" s="258"/>
      <c r="G5" s="258"/>
      <c r="H5" s="258"/>
      <c r="I5" s="258"/>
      <c r="J5" s="258"/>
      <c r="K5" s="259"/>
    </row>
    <row r="6" spans="1:11" ht="14.4" customHeight="1" x14ac:dyDescent="0.3">
      <c r="B6" s="42" t="s">
        <v>15</v>
      </c>
      <c r="C6" s="43"/>
      <c r="D6" s="27" t="s">
        <v>39</v>
      </c>
      <c r="E6" s="242"/>
      <c r="F6" s="243"/>
      <c r="G6" s="243"/>
      <c r="H6" s="243"/>
      <c r="I6" s="243"/>
      <c r="J6" s="243"/>
      <c r="K6" s="244"/>
    </row>
    <row r="7" spans="1:11" ht="15" customHeight="1" x14ac:dyDescent="0.3">
      <c r="B7" s="245" t="s">
        <v>16</v>
      </c>
      <c r="C7" s="246"/>
      <c r="D7" s="27" t="s">
        <v>39</v>
      </c>
      <c r="E7" s="242"/>
      <c r="F7" s="243"/>
      <c r="G7" s="243"/>
      <c r="H7" s="243"/>
      <c r="I7" s="243"/>
      <c r="J7" s="243"/>
      <c r="K7" s="244"/>
    </row>
    <row r="8" spans="1:11" ht="14.4" customHeight="1" thickBot="1" x14ac:dyDescent="0.35">
      <c r="B8" s="247" t="s">
        <v>0</v>
      </c>
      <c r="C8" s="248"/>
      <c r="D8" s="22" t="s">
        <v>39</v>
      </c>
      <c r="E8" s="204"/>
      <c r="F8" s="205"/>
      <c r="G8" s="205"/>
      <c r="H8" s="205"/>
      <c r="I8" s="205"/>
      <c r="J8" s="205"/>
      <c r="K8" s="206"/>
    </row>
    <row r="9" spans="1:11" ht="14.4" thickBot="1" x14ac:dyDescent="0.35">
      <c r="B9" s="28"/>
      <c r="C9" s="28"/>
      <c r="D9" s="28"/>
      <c r="E9" s="28"/>
      <c r="F9" s="28"/>
      <c r="G9" s="28"/>
      <c r="H9" s="28"/>
      <c r="I9" s="28"/>
      <c r="J9" s="28"/>
      <c r="K9" s="28"/>
    </row>
    <row r="10" spans="1:11" ht="14.4" thickBot="1" x14ac:dyDescent="0.35">
      <c r="B10" s="240" t="s">
        <v>40</v>
      </c>
      <c r="C10" s="241"/>
      <c r="D10" s="28"/>
      <c r="F10" s="29" t="s">
        <v>2</v>
      </c>
      <c r="G10" s="44"/>
      <c r="H10" s="30" t="s">
        <v>3</v>
      </c>
      <c r="I10" s="44"/>
      <c r="J10" s="311"/>
      <c r="K10" s="312"/>
    </row>
    <row r="11" spans="1:11" ht="14.4" thickBot="1" x14ac:dyDescent="0.35">
      <c r="B11" s="22"/>
      <c r="C11" s="22"/>
      <c r="D11" s="28"/>
      <c r="E11" s="28"/>
      <c r="F11" s="129"/>
      <c r="G11" s="28"/>
      <c r="H11" s="129"/>
      <c r="I11" s="129"/>
      <c r="J11" s="129"/>
      <c r="K11" s="28"/>
    </row>
    <row r="12" spans="1:11" ht="14.4" thickBot="1" x14ac:dyDescent="0.35">
      <c r="B12" s="22"/>
      <c r="C12" s="22"/>
      <c r="D12" s="28"/>
      <c r="E12" s="260" t="s">
        <v>104</v>
      </c>
      <c r="F12" s="261"/>
      <c r="G12" s="261"/>
      <c r="H12" s="261"/>
      <c r="I12" s="44"/>
      <c r="J12" s="311"/>
      <c r="K12" s="312"/>
    </row>
    <row r="13" spans="1:11" ht="9.75" customHeight="1" thickBot="1" x14ac:dyDescent="0.35"/>
    <row r="14" spans="1:11" ht="39.75" customHeight="1" x14ac:dyDescent="0.3">
      <c r="A14" s="298" t="s">
        <v>41</v>
      </c>
      <c r="B14" s="299"/>
      <c r="C14" s="300"/>
      <c r="E14" s="301" t="s">
        <v>42</v>
      </c>
      <c r="F14" s="302"/>
      <c r="G14" s="302"/>
      <c r="H14" s="302"/>
      <c r="I14" s="303"/>
      <c r="J14" s="303"/>
      <c r="K14" s="304"/>
    </row>
    <row r="15" spans="1:11" ht="20.25" customHeight="1" thickBot="1" x14ac:dyDescent="0.35">
      <c r="A15" s="309" t="s">
        <v>4</v>
      </c>
      <c r="B15" s="310"/>
      <c r="C15" s="31" t="s">
        <v>5</v>
      </c>
      <c r="E15" s="305"/>
      <c r="F15" s="306"/>
      <c r="G15" s="306"/>
      <c r="H15" s="306"/>
      <c r="I15" s="307"/>
      <c r="J15" s="307"/>
      <c r="K15" s="308"/>
    </row>
    <row r="16" spans="1:11" ht="54.9" customHeight="1" x14ac:dyDescent="0.3">
      <c r="A16" s="275" t="s">
        <v>110</v>
      </c>
      <c r="B16" s="276"/>
      <c r="C16" s="32"/>
      <c r="E16" s="265"/>
      <c r="F16" s="266"/>
      <c r="G16" s="266"/>
      <c r="H16" s="266"/>
      <c r="I16" s="267"/>
      <c r="J16" s="267"/>
      <c r="K16" s="268"/>
    </row>
    <row r="17" spans="1:11" ht="54.9" customHeight="1" x14ac:dyDescent="0.3">
      <c r="A17" s="281" t="s">
        <v>117</v>
      </c>
      <c r="B17" s="282"/>
      <c r="C17" s="32"/>
      <c r="E17" s="269"/>
      <c r="F17" s="270"/>
      <c r="G17" s="270"/>
      <c r="H17" s="270"/>
      <c r="I17" s="270"/>
      <c r="J17" s="270"/>
      <c r="K17" s="271"/>
    </row>
    <row r="18" spans="1:11" ht="54.9" customHeight="1" thickBot="1" x14ac:dyDescent="0.35">
      <c r="A18" s="283" t="s">
        <v>43</v>
      </c>
      <c r="B18" s="284"/>
      <c r="C18" s="33" t="str">
        <f>IF(AND(C16&gt;=5000,C17&gt;0),C16+C17,IF(AND(C16&gt;=0,C17&gt;=0),"Montant total des apports insuffisant.  Vérifier le montant de chaque apport",""))</f>
        <v>Montant total des apports insuffisant.  Vérifier le montant de chaque apport</v>
      </c>
      <c r="E18" s="277"/>
      <c r="F18" s="278"/>
      <c r="G18" s="278"/>
      <c r="H18" s="278"/>
      <c r="I18" s="279"/>
      <c r="J18" s="279"/>
      <c r="K18" s="280"/>
    </row>
    <row r="19" spans="1:11" ht="14.4" thickBot="1" x14ac:dyDescent="0.35">
      <c r="C19" s="34"/>
      <c r="E19" s="285"/>
      <c r="F19" s="285"/>
      <c r="G19" s="285"/>
      <c r="H19" s="285"/>
      <c r="I19" s="285"/>
      <c r="J19" s="285"/>
      <c r="K19" s="286"/>
    </row>
    <row r="20" spans="1:11" ht="34.5" customHeight="1" x14ac:dyDescent="0.3">
      <c r="A20" s="287" t="s">
        <v>94</v>
      </c>
      <c r="B20" s="288"/>
      <c r="C20" s="35"/>
      <c r="E20" s="289" t="s">
        <v>44</v>
      </c>
      <c r="F20" s="290"/>
      <c r="G20" s="290"/>
      <c r="H20" s="290"/>
      <c r="I20" s="291"/>
      <c r="J20" s="291"/>
      <c r="K20" s="292"/>
    </row>
    <row r="21" spans="1:11" ht="21.75" customHeight="1" thickBot="1" x14ac:dyDescent="0.35">
      <c r="A21" s="281" t="s">
        <v>45</v>
      </c>
      <c r="B21" s="297"/>
      <c r="C21" s="36"/>
      <c r="E21" s="293"/>
      <c r="F21" s="294"/>
      <c r="G21" s="294"/>
      <c r="H21" s="294"/>
      <c r="I21" s="295"/>
      <c r="J21" s="295"/>
      <c r="K21" s="296"/>
    </row>
    <row r="22" spans="1:11" ht="21.75" customHeight="1" thickBot="1" x14ac:dyDescent="0.35">
      <c r="A22" s="263" t="s">
        <v>22</v>
      </c>
      <c r="B22" s="264"/>
      <c r="C22" s="37"/>
      <c r="E22" s="265"/>
      <c r="F22" s="266"/>
      <c r="G22" s="266"/>
      <c r="H22" s="266"/>
      <c r="I22" s="267"/>
      <c r="J22" s="267"/>
      <c r="K22" s="268"/>
    </row>
    <row r="23" spans="1:11" ht="42" customHeight="1" x14ac:dyDescent="0.3">
      <c r="C23" s="38"/>
      <c r="E23" s="269"/>
      <c r="F23" s="270"/>
      <c r="G23" s="270"/>
      <c r="H23" s="270"/>
      <c r="I23" s="270"/>
      <c r="J23" s="270"/>
      <c r="K23" s="271"/>
    </row>
    <row r="24" spans="1:11" ht="21.75" customHeight="1" x14ac:dyDescent="0.3">
      <c r="A24" s="39"/>
      <c r="B24" s="39"/>
      <c r="C24" s="38"/>
      <c r="E24" s="269"/>
      <c r="F24" s="270"/>
      <c r="G24" s="270"/>
      <c r="H24" s="270"/>
      <c r="I24" s="270"/>
      <c r="J24" s="270"/>
      <c r="K24" s="271"/>
    </row>
    <row r="25" spans="1:11" ht="12" customHeight="1" thickBot="1" x14ac:dyDescent="0.35">
      <c r="A25" s="39"/>
      <c r="B25" s="39"/>
      <c r="C25" s="38"/>
      <c r="E25" s="269"/>
      <c r="F25" s="270"/>
      <c r="G25" s="270"/>
      <c r="H25" s="270"/>
      <c r="I25" s="270"/>
      <c r="J25" s="270"/>
      <c r="K25" s="271"/>
    </row>
    <row r="26" spans="1:11" ht="34.5" customHeight="1" thickBot="1" x14ac:dyDescent="0.35">
      <c r="A26" s="272" t="s">
        <v>46</v>
      </c>
      <c r="B26" s="273"/>
      <c r="C26" s="273"/>
      <c r="D26" s="273"/>
      <c r="E26" s="273"/>
      <c r="F26" s="273"/>
      <c r="G26" s="273"/>
      <c r="H26" s="273"/>
      <c r="I26" s="273"/>
      <c r="J26" s="273"/>
      <c r="K26" s="274"/>
    </row>
  </sheetData>
  <sheetProtection algorithmName="SHA-512" hashValue="HkT6bWEhyGqWVaxsaMvPiZUVmNy3Nd4VqPMc2vimIlIB5PuTraiz6PusEsmTODYQe6ReBenX15ehs5OvmfoBeQ==" saltValue="YA8k5enwDfxenrxDBRT43Q==" spinCount="100000" sheet="1" objects="1" scenarios="1" formatColumns="0" formatRows="0" selectLockedCells="1"/>
  <mergeCells count="28">
    <mergeCell ref="A14:C14"/>
    <mergeCell ref="E14:K15"/>
    <mergeCell ref="A15:B15"/>
    <mergeCell ref="A22:B22"/>
    <mergeCell ref="E22:K25"/>
    <mergeCell ref="A26:K26"/>
    <mergeCell ref="A16:B16"/>
    <mergeCell ref="E16:K18"/>
    <mergeCell ref="A17:B17"/>
    <mergeCell ref="A18:B18"/>
    <mergeCell ref="E19:K19"/>
    <mergeCell ref="A20:B20"/>
    <mergeCell ref="E20:K21"/>
    <mergeCell ref="A21:B21"/>
    <mergeCell ref="E1:K1"/>
    <mergeCell ref="B3:C3"/>
    <mergeCell ref="E3:K3"/>
    <mergeCell ref="B5:C5"/>
    <mergeCell ref="E5:K5"/>
    <mergeCell ref="B10:C10"/>
    <mergeCell ref="E12:H12"/>
    <mergeCell ref="J10:K10"/>
    <mergeCell ref="E6:K6"/>
    <mergeCell ref="B7:C7"/>
    <mergeCell ref="E7:K7"/>
    <mergeCell ref="B8:C8"/>
    <mergeCell ref="E8:K8"/>
    <mergeCell ref="J12:K12"/>
  </mergeCells>
  <conditionalFormatting sqref="C18">
    <cfRule type="containsText" dxfId="5" priority="1" operator="containsText" text="Montant total des apports insuffisant">
      <formula>NOT(ISERROR(SEARCH("Montant total des apports insuffisant",C18)))</formula>
    </cfRule>
  </conditionalFormatting>
  <conditionalFormatting sqref="C19">
    <cfRule type="containsText" dxfId="4" priority="2" stopIfTrue="1" operator="containsText" text="somme des apports numéraires et en action culturelle insuffisant*">
      <formula>NOT(ISERROR(SEARCH("somme des apports numéraires et en action culturelle insuffisant*",C19)))</formula>
    </cfRule>
  </conditionalFormatting>
  <dataValidations count="8">
    <dataValidation type="decimal" operator="greaterThanOrEqual" allowBlank="1" showInputMessage="1" showErrorMessage="1" error="Musique actuelle : durée de résidence insuffisante (minimum 5 jours)_x000a_" promptTitle="Durée de résidence minimum" prompt="Musiques actuelles: 5 jours _x000a_Autres disciplines :  7 jours _x000a_(En continu ou fractionné)" sqref="WVQ983059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C65556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C131092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C196628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C262164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C327700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C393236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C458772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C524308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C589844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C655380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C720916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C786452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C851988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C917524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C983060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xr:uid="{4EBCBE69-0B7B-4E1C-AF98-CCFBAA991629}">
      <formula1>5</formula1>
    </dataValidation>
    <dataValidation allowBlank="1" showInputMessage="1" showErrorMessage="1" promptTitle="Durée de résidence minimum" prompt="Musiques actuelles : 5 jours_x000a_Autres disciplines : 7 jours_x000a_(En continu ou fractionné)" sqref="WVO983059 B65557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B131093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B196629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B262165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B327701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B393237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B458773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B524309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B589845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B655381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B720917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B786453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B851989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B917525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B983061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WLS983059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A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A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A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A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A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A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A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A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A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A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A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A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A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A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A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xr:uid="{4E392C09-90DC-4CB7-AFBC-2DE347BBCECA}"/>
    <dataValidation type="decimal" operator="greaterThanOrEqual" allowBlank="1" showInputMessage="1" showErrorMessage="1" error="Apport numéraire insuffisant !" promptTitle="L'Apport en numéraire " prompt="est de 4 000€ minimum_x000a_" sqref="WVQ983054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C65551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C131087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C196623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C262159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C327695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C393231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C458767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C524303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C589839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C655375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C720911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C786447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C851983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C917519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C983055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xr:uid="{EC6A750F-45E0-4654-9FCB-E09FFDB271BF}">
      <formula1>4000</formula1>
    </dataValidation>
    <dataValidation type="custom" allowBlank="1" showInputMessage="1" showErrorMessage="1" error="Apport en actions culturelles est insuffisant !_x000a_" promptTitle="L'apport en action culturelle" prompt="la somme : apport en numéraire + apport en action culturelle doit être égale ou supérieure à 5 000€" sqref="C65552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C131088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C196624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C262160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C327696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C393232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C458768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C524304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C589840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C655376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C720912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C786448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C851984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C917520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C983056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xr:uid="{91064FA4-1FAF-4C96-97BD-FBAA29B38D1A}">
      <formula1>C65550+C65551&gt;=5000</formula1>
    </dataValidation>
    <dataValidation type="decimal" operator="greaterThan" allowBlank="1" showInputMessage="1" showErrorMessage="1" error="Apport en industrie obligatoire " promptTitle="L'apport en industrie" prompt="Il est obligatoire" sqref="C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C65553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C131089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C196625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C262161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C327697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C393233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C458769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C524305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C589841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C655377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C720913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C786449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C851985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C917521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C983057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xr:uid="{2177C198-049C-41BF-A9E1-C20C16739772}">
      <formula1>0</formula1>
    </dataValidation>
    <dataValidation type="decimal" operator="greaterThanOrEqual" allowBlank="1" showInputMessage="1" showErrorMessage="1" error="Autres disciplines : durée de résidence insuffisante (minimum 7 jours)" promptTitle="Durée de résidence minimum" prompt="Musiques actuelles: 5 jours _x000a_Autres disciplines :  7 jours _x000a_(En continu ou fractionné)" sqref="C65557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C131093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C196629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C262165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C327701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C393237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C458773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C524309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C589845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C655381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C720917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C786453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C851989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C917525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C983061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xr:uid="{012B6166-0937-486F-9AA8-086A64AFC4CE}">
      <formula1>7</formula1>
    </dataValidation>
    <dataValidation type="decimal" operator="greaterThanOrEqual" allowBlank="1" showInputMessage="1" showErrorMessage="1" errorTitle="Résidence de territoire " error="Durée insuffisante (minimum 15 jours)_x000a_" promptTitle="Durée de résidence minimum" prompt="Elle doit être au minimum de  15 jours effectifs (en en continu ou en fractionné)" sqref="C20" xr:uid="{A395658E-C926-4241-9063-352A405CF89B}">
      <formula1>15</formula1>
    </dataValidation>
    <dataValidation type="decimal" operator="greaterThanOrEqual" allowBlank="1" showInputMessage="1" showErrorMessage="1" error="Apport numéraire insuffisant ! (Il doit être de 5000€ minimum)" promptTitle="L'Apport numéraire" prompt="est de 5 000€ minimum_x000a_" sqref="C16" xr:uid="{9EC0C3D6-B892-454C-AC4C-41035B184001}">
      <formula1>5000</formula1>
    </dataValidation>
  </dataValidations>
  <printOptions horizontalCentered="1" verticalCentered="1"/>
  <pageMargins left="0.78749999999999998" right="0.78749999999999998" top="0.98402777777777772" bottom="0.98402777777777772" header="0.51180555555555551" footer="0.51180555555555551"/>
  <pageSetup paperSize="9" scale="69" firstPageNumber="0" orientation="landscape" horizontalDpi="300" verticalDpi="300" r:id="rId1"/>
  <headerFooter alignWithMargins="0">
    <oddHeader>&amp;C&amp;"Arial,Gras"&amp;14Soutien à la production mutualisée en Région</oddHeader>
    <oddFooter>&amp;CDirection de la Culture et des pratiques culturelles&amp;R&amp;P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8F48E3E-1A12-45BC-9538-5966D1C13374}">
          <x14:formula1>
            <xm:f>'Feuille de calcul'!$A$13:$A$14</xm:f>
          </x14:formula1>
          <xm:sqref>E8:K8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6ABEB-7D12-474D-A01E-B9A43F94013D}">
  <sheetPr codeName="Feuil9">
    <tabColor theme="5" tint="0.79998168889431442"/>
  </sheetPr>
  <dimension ref="A1:K26"/>
  <sheetViews>
    <sheetView view="pageBreakPreview" zoomScaleSheetLayoutView="100" workbookViewId="0">
      <selection activeCell="E22" sqref="E22:K25"/>
    </sheetView>
  </sheetViews>
  <sheetFormatPr baseColWidth="10" defaultRowHeight="13.8" x14ac:dyDescent="0.3"/>
  <cols>
    <col min="1" max="1" width="31.44140625" style="21" customWidth="1"/>
    <col min="2" max="2" width="21.88671875" style="21" customWidth="1"/>
    <col min="3" max="3" width="26" style="21" customWidth="1"/>
    <col min="4" max="4" width="5.33203125" style="21" customWidth="1"/>
    <col min="5" max="5" width="4.109375" style="21" customWidth="1"/>
    <col min="6" max="6" width="2.44140625" style="21" customWidth="1"/>
    <col min="7" max="7" width="3" style="21" customWidth="1"/>
    <col min="8" max="10" width="2.44140625" style="21" customWidth="1"/>
    <col min="11" max="11" width="79.5546875" style="21" customWidth="1"/>
    <col min="12" max="262" width="10.88671875" style="21"/>
    <col min="263" max="263" width="27.33203125" style="21" customWidth="1"/>
    <col min="264" max="264" width="21.88671875" style="21" customWidth="1"/>
    <col min="265" max="265" width="35.109375" style="21" customWidth="1"/>
    <col min="266" max="266" width="5.33203125" style="21" customWidth="1"/>
    <col min="267" max="267" width="86.33203125" style="21" customWidth="1"/>
    <col min="268" max="518" width="10.88671875" style="21"/>
    <col min="519" max="519" width="27.33203125" style="21" customWidth="1"/>
    <col min="520" max="520" width="21.88671875" style="21" customWidth="1"/>
    <col min="521" max="521" width="35.109375" style="21" customWidth="1"/>
    <col min="522" max="522" width="5.33203125" style="21" customWidth="1"/>
    <col min="523" max="523" width="86.33203125" style="21" customWidth="1"/>
    <col min="524" max="774" width="10.88671875" style="21"/>
    <col min="775" max="775" width="27.33203125" style="21" customWidth="1"/>
    <col min="776" max="776" width="21.88671875" style="21" customWidth="1"/>
    <col min="777" max="777" width="35.109375" style="21" customWidth="1"/>
    <col min="778" max="778" width="5.33203125" style="21" customWidth="1"/>
    <col min="779" max="779" width="86.33203125" style="21" customWidth="1"/>
    <col min="780" max="1030" width="10.88671875" style="21"/>
    <col min="1031" max="1031" width="27.33203125" style="21" customWidth="1"/>
    <col min="1032" max="1032" width="21.88671875" style="21" customWidth="1"/>
    <col min="1033" max="1033" width="35.109375" style="21" customWidth="1"/>
    <col min="1034" max="1034" width="5.33203125" style="21" customWidth="1"/>
    <col min="1035" max="1035" width="86.33203125" style="21" customWidth="1"/>
    <col min="1036" max="1286" width="10.88671875" style="21"/>
    <col min="1287" max="1287" width="27.33203125" style="21" customWidth="1"/>
    <col min="1288" max="1288" width="21.88671875" style="21" customWidth="1"/>
    <col min="1289" max="1289" width="35.109375" style="21" customWidth="1"/>
    <col min="1290" max="1290" width="5.33203125" style="21" customWidth="1"/>
    <col min="1291" max="1291" width="86.33203125" style="21" customWidth="1"/>
    <col min="1292" max="1542" width="10.88671875" style="21"/>
    <col min="1543" max="1543" width="27.33203125" style="21" customWidth="1"/>
    <col min="1544" max="1544" width="21.88671875" style="21" customWidth="1"/>
    <col min="1545" max="1545" width="35.109375" style="21" customWidth="1"/>
    <col min="1546" max="1546" width="5.33203125" style="21" customWidth="1"/>
    <col min="1547" max="1547" width="86.33203125" style="21" customWidth="1"/>
    <col min="1548" max="1798" width="10.88671875" style="21"/>
    <col min="1799" max="1799" width="27.33203125" style="21" customWidth="1"/>
    <col min="1800" max="1800" width="21.88671875" style="21" customWidth="1"/>
    <col min="1801" max="1801" width="35.109375" style="21" customWidth="1"/>
    <col min="1802" max="1802" width="5.33203125" style="21" customWidth="1"/>
    <col min="1803" max="1803" width="86.33203125" style="21" customWidth="1"/>
    <col min="1804" max="2054" width="10.88671875" style="21"/>
    <col min="2055" max="2055" width="27.33203125" style="21" customWidth="1"/>
    <col min="2056" max="2056" width="21.88671875" style="21" customWidth="1"/>
    <col min="2057" max="2057" width="35.109375" style="21" customWidth="1"/>
    <col min="2058" max="2058" width="5.33203125" style="21" customWidth="1"/>
    <col min="2059" max="2059" width="86.33203125" style="21" customWidth="1"/>
    <col min="2060" max="2310" width="10.88671875" style="21"/>
    <col min="2311" max="2311" width="27.33203125" style="21" customWidth="1"/>
    <col min="2312" max="2312" width="21.88671875" style="21" customWidth="1"/>
    <col min="2313" max="2313" width="35.109375" style="21" customWidth="1"/>
    <col min="2314" max="2314" width="5.33203125" style="21" customWidth="1"/>
    <col min="2315" max="2315" width="86.33203125" style="21" customWidth="1"/>
    <col min="2316" max="2566" width="10.88671875" style="21"/>
    <col min="2567" max="2567" width="27.33203125" style="21" customWidth="1"/>
    <col min="2568" max="2568" width="21.88671875" style="21" customWidth="1"/>
    <col min="2569" max="2569" width="35.109375" style="21" customWidth="1"/>
    <col min="2570" max="2570" width="5.33203125" style="21" customWidth="1"/>
    <col min="2571" max="2571" width="86.33203125" style="21" customWidth="1"/>
    <col min="2572" max="2822" width="10.88671875" style="21"/>
    <col min="2823" max="2823" width="27.33203125" style="21" customWidth="1"/>
    <col min="2824" max="2824" width="21.88671875" style="21" customWidth="1"/>
    <col min="2825" max="2825" width="35.109375" style="21" customWidth="1"/>
    <col min="2826" max="2826" width="5.33203125" style="21" customWidth="1"/>
    <col min="2827" max="2827" width="86.33203125" style="21" customWidth="1"/>
    <col min="2828" max="3078" width="10.88671875" style="21"/>
    <col min="3079" max="3079" width="27.33203125" style="21" customWidth="1"/>
    <col min="3080" max="3080" width="21.88671875" style="21" customWidth="1"/>
    <col min="3081" max="3081" width="35.109375" style="21" customWidth="1"/>
    <col min="3082" max="3082" width="5.33203125" style="21" customWidth="1"/>
    <col min="3083" max="3083" width="86.33203125" style="21" customWidth="1"/>
    <col min="3084" max="3334" width="10.88671875" style="21"/>
    <col min="3335" max="3335" width="27.33203125" style="21" customWidth="1"/>
    <col min="3336" max="3336" width="21.88671875" style="21" customWidth="1"/>
    <col min="3337" max="3337" width="35.109375" style="21" customWidth="1"/>
    <col min="3338" max="3338" width="5.33203125" style="21" customWidth="1"/>
    <col min="3339" max="3339" width="86.33203125" style="21" customWidth="1"/>
    <col min="3340" max="3590" width="10.88671875" style="21"/>
    <col min="3591" max="3591" width="27.33203125" style="21" customWidth="1"/>
    <col min="3592" max="3592" width="21.88671875" style="21" customWidth="1"/>
    <col min="3593" max="3593" width="35.109375" style="21" customWidth="1"/>
    <col min="3594" max="3594" width="5.33203125" style="21" customWidth="1"/>
    <col min="3595" max="3595" width="86.33203125" style="21" customWidth="1"/>
    <col min="3596" max="3846" width="10.88671875" style="21"/>
    <col min="3847" max="3847" width="27.33203125" style="21" customWidth="1"/>
    <col min="3848" max="3848" width="21.88671875" style="21" customWidth="1"/>
    <col min="3849" max="3849" width="35.109375" style="21" customWidth="1"/>
    <col min="3850" max="3850" width="5.33203125" style="21" customWidth="1"/>
    <col min="3851" max="3851" width="86.33203125" style="21" customWidth="1"/>
    <col min="3852" max="4102" width="10.88671875" style="21"/>
    <col min="4103" max="4103" width="27.33203125" style="21" customWidth="1"/>
    <col min="4104" max="4104" width="21.88671875" style="21" customWidth="1"/>
    <col min="4105" max="4105" width="35.109375" style="21" customWidth="1"/>
    <col min="4106" max="4106" width="5.33203125" style="21" customWidth="1"/>
    <col min="4107" max="4107" width="86.33203125" style="21" customWidth="1"/>
    <col min="4108" max="4358" width="10.88671875" style="21"/>
    <col min="4359" max="4359" width="27.33203125" style="21" customWidth="1"/>
    <col min="4360" max="4360" width="21.88671875" style="21" customWidth="1"/>
    <col min="4361" max="4361" width="35.109375" style="21" customWidth="1"/>
    <col min="4362" max="4362" width="5.33203125" style="21" customWidth="1"/>
    <col min="4363" max="4363" width="86.33203125" style="21" customWidth="1"/>
    <col min="4364" max="4614" width="10.88671875" style="21"/>
    <col min="4615" max="4615" width="27.33203125" style="21" customWidth="1"/>
    <col min="4616" max="4616" width="21.88671875" style="21" customWidth="1"/>
    <col min="4617" max="4617" width="35.109375" style="21" customWidth="1"/>
    <col min="4618" max="4618" width="5.33203125" style="21" customWidth="1"/>
    <col min="4619" max="4619" width="86.33203125" style="21" customWidth="1"/>
    <col min="4620" max="4870" width="10.88671875" style="21"/>
    <col min="4871" max="4871" width="27.33203125" style="21" customWidth="1"/>
    <col min="4872" max="4872" width="21.88671875" style="21" customWidth="1"/>
    <col min="4873" max="4873" width="35.109375" style="21" customWidth="1"/>
    <col min="4874" max="4874" width="5.33203125" style="21" customWidth="1"/>
    <col min="4875" max="4875" width="86.33203125" style="21" customWidth="1"/>
    <col min="4876" max="5126" width="10.88671875" style="21"/>
    <col min="5127" max="5127" width="27.33203125" style="21" customWidth="1"/>
    <col min="5128" max="5128" width="21.88671875" style="21" customWidth="1"/>
    <col min="5129" max="5129" width="35.109375" style="21" customWidth="1"/>
    <col min="5130" max="5130" width="5.33203125" style="21" customWidth="1"/>
    <col min="5131" max="5131" width="86.33203125" style="21" customWidth="1"/>
    <col min="5132" max="5382" width="10.88671875" style="21"/>
    <col min="5383" max="5383" width="27.33203125" style="21" customWidth="1"/>
    <col min="5384" max="5384" width="21.88671875" style="21" customWidth="1"/>
    <col min="5385" max="5385" width="35.109375" style="21" customWidth="1"/>
    <col min="5386" max="5386" width="5.33203125" style="21" customWidth="1"/>
    <col min="5387" max="5387" width="86.33203125" style="21" customWidth="1"/>
    <col min="5388" max="5638" width="10.88671875" style="21"/>
    <col min="5639" max="5639" width="27.33203125" style="21" customWidth="1"/>
    <col min="5640" max="5640" width="21.88671875" style="21" customWidth="1"/>
    <col min="5641" max="5641" width="35.109375" style="21" customWidth="1"/>
    <col min="5642" max="5642" width="5.33203125" style="21" customWidth="1"/>
    <col min="5643" max="5643" width="86.33203125" style="21" customWidth="1"/>
    <col min="5644" max="5894" width="10.88671875" style="21"/>
    <col min="5895" max="5895" width="27.33203125" style="21" customWidth="1"/>
    <col min="5896" max="5896" width="21.88671875" style="21" customWidth="1"/>
    <col min="5897" max="5897" width="35.109375" style="21" customWidth="1"/>
    <col min="5898" max="5898" width="5.33203125" style="21" customWidth="1"/>
    <col min="5899" max="5899" width="86.33203125" style="21" customWidth="1"/>
    <col min="5900" max="6150" width="10.88671875" style="21"/>
    <col min="6151" max="6151" width="27.33203125" style="21" customWidth="1"/>
    <col min="6152" max="6152" width="21.88671875" style="21" customWidth="1"/>
    <col min="6153" max="6153" width="35.109375" style="21" customWidth="1"/>
    <col min="6154" max="6154" width="5.33203125" style="21" customWidth="1"/>
    <col min="6155" max="6155" width="86.33203125" style="21" customWidth="1"/>
    <col min="6156" max="6406" width="10.88671875" style="21"/>
    <col min="6407" max="6407" width="27.33203125" style="21" customWidth="1"/>
    <col min="6408" max="6408" width="21.88671875" style="21" customWidth="1"/>
    <col min="6409" max="6409" width="35.109375" style="21" customWidth="1"/>
    <col min="6410" max="6410" width="5.33203125" style="21" customWidth="1"/>
    <col min="6411" max="6411" width="86.33203125" style="21" customWidth="1"/>
    <col min="6412" max="6662" width="10.88671875" style="21"/>
    <col min="6663" max="6663" width="27.33203125" style="21" customWidth="1"/>
    <col min="6664" max="6664" width="21.88671875" style="21" customWidth="1"/>
    <col min="6665" max="6665" width="35.109375" style="21" customWidth="1"/>
    <col min="6666" max="6666" width="5.33203125" style="21" customWidth="1"/>
    <col min="6667" max="6667" width="86.33203125" style="21" customWidth="1"/>
    <col min="6668" max="6918" width="10.88671875" style="21"/>
    <col min="6919" max="6919" width="27.33203125" style="21" customWidth="1"/>
    <col min="6920" max="6920" width="21.88671875" style="21" customWidth="1"/>
    <col min="6921" max="6921" width="35.109375" style="21" customWidth="1"/>
    <col min="6922" max="6922" width="5.33203125" style="21" customWidth="1"/>
    <col min="6923" max="6923" width="86.33203125" style="21" customWidth="1"/>
    <col min="6924" max="7174" width="10.88671875" style="21"/>
    <col min="7175" max="7175" width="27.33203125" style="21" customWidth="1"/>
    <col min="7176" max="7176" width="21.88671875" style="21" customWidth="1"/>
    <col min="7177" max="7177" width="35.109375" style="21" customWidth="1"/>
    <col min="7178" max="7178" width="5.33203125" style="21" customWidth="1"/>
    <col min="7179" max="7179" width="86.33203125" style="21" customWidth="1"/>
    <col min="7180" max="7430" width="10.88671875" style="21"/>
    <col min="7431" max="7431" width="27.33203125" style="21" customWidth="1"/>
    <col min="7432" max="7432" width="21.88671875" style="21" customWidth="1"/>
    <col min="7433" max="7433" width="35.109375" style="21" customWidth="1"/>
    <col min="7434" max="7434" width="5.33203125" style="21" customWidth="1"/>
    <col min="7435" max="7435" width="86.33203125" style="21" customWidth="1"/>
    <col min="7436" max="7686" width="10.88671875" style="21"/>
    <col min="7687" max="7687" width="27.33203125" style="21" customWidth="1"/>
    <col min="7688" max="7688" width="21.88671875" style="21" customWidth="1"/>
    <col min="7689" max="7689" width="35.109375" style="21" customWidth="1"/>
    <col min="7690" max="7690" width="5.33203125" style="21" customWidth="1"/>
    <col min="7691" max="7691" width="86.33203125" style="21" customWidth="1"/>
    <col min="7692" max="7942" width="10.88671875" style="21"/>
    <col min="7943" max="7943" width="27.33203125" style="21" customWidth="1"/>
    <col min="7944" max="7944" width="21.88671875" style="21" customWidth="1"/>
    <col min="7945" max="7945" width="35.109375" style="21" customWidth="1"/>
    <col min="7946" max="7946" width="5.33203125" style="21" customWidth="1"/>
    <col min="7947" max="7947" width="86.33203125" style="21" customWidth="1"/>
    <col min="7948" max="8198" width="10.88671875" style="21"/>
    <col min="8199" max="8199" width="27.33203125" style="21" customWidth="1"/>
    <col min="8200" max="8200" width="21.88671875" style="21" customWidth="1"/>
    <col min="8201" max="8201" width="35.109375" style="21" customWidth="1"/>
    <col min="8202" max="8202" width="5.33203125" style="21" customWidth="1"/>
    <col min="8203" max="8203" width="86.33203125" style="21" customWidth="1"/>
    <col min="8204" max="8454" width="10.88671875" style="21"/>
    <col min="8455" max="8455" width="27.33203125" style="21" customWidth="1"/>
    <col min="8456" max="8456" width="21.88671875" style="21" customWidth="1"/>
    <col min="8457" max="8457" width="35.109375" style="21" customWidth="1"/>
    <col min="8458" max="8458" width="5.33203125" style="21" customWidth="1"/>
    <col min="8459" max="8459" width="86.33203125" style="21" customWidth="1"/>
    <col min="8460" max="8710" width="10.88671875" style="21"/>
    <col min="8711" max="8711" width="27.33203125" style="21" customWidth="1"/>
    <col min="8712" max="8712" width="21.88671875" style="21" customWidth="1"/>
    <col min="8713" max="8713" width="35.109375" style="21" customWidth="1"/>
    <col min="8714" max="8714" width="5.33203125" style="21" customWidth="1"/>
    <col min="8715" max="8715" width="86.33203125" style="21" customWidth="1"/>
    <col min="8716" max="8966" width="10.88671875" style="21"/>
    <col min="8967" max="8967" width="27.33203125" style="21" customWidth="1"/>
    <col min="8968" max="8968" width="21.88671875" style="21" customWidth="1"/>
    <col min="8969" max="8969" width="35.109375" style="21" customWidth="1"/>
    <col min="8970" max="8970" width="5.33203125" style="21" customWidth="1"/>
    <col min="8971" max="8971" width="86.33203125" style="21" customWidth="1"/>
    <col min="8972" max="9222" width="10.88671875" style="21"/>
    <col min="9223" max="9223" width="27.33203125" style="21" customWidth="1"/>
    <col min="9224" max="9224" width="21.88671875" style="21" customWidth="1"/>
    <col min="9225" max="9225" width="35.109375" style="21" customWidth="1"/>
    <col min="9226" max="9226" width="5.33203125" style="21" customWidth="1"/>
    <col min="9227" max="9227" width="86.33203125" style="21" customWidth="1"/>
    <col min="9228" max="9478" width="10.88671875" style="21"/>
    <col min="9479" max="9479" width="27.33203125" style="21" customWidth="1"/>
    <col min="9480" max="9480" width="21.88671875" style="21" customWidth="1"/>
    <col min="9481" max="9481" width="35.109375" style="21" customWidth="1"/>
    <col min="9482" max="9482" width="5.33203125" style="21" customWidth="1"/>
    <col min="9483" max="9483" width="86.33203125" style="21" customWidth="1"/>
    <col min="9484" max="9734" width="10.88671875" style="21"/>
    <col min="9735" max="9735" width="27.33203125" style="21" customWidth="1"/>
    <col min="9736" max="9736" width="21.88671875" style="21" customWidth="1"/>
    <col min="9737" max="9737" width="35.109375" style="21" customWidth="1"/>
    <col min="9738" max="9738" width="5.33203125" style="21" customWidth="1"/>
    <col min="9739" max="9739" width="86.33203125" style="21" customWidth="1"/>
    <col min="9740" max="9990" width="10.88671875" style="21"/>
    <col min="9991" max="9991" width="27.33203125" style="21" customWidth="1"/>
    <col min="9992" max="9992" width="21.88671875" style="21" customWidth="1"/>
    <col min="9993" max="9993" width="35.109375" style="21" customWidth="1"/>
    <col min="9994" max="9994" width="5.33203125" style="21" customWidth="1"/>
    <col min="9995" max="9995" width="86.33203125" style="21" customWidth="1"/>
    <col min="9996" max="10246" width="10.88671875" style="21"/>
    <col min="10247" max="10247" width="27.33203125" style="21" customWidth="1"/>
    <col min="10248" max="10248" width="21.88671875" style="21" customWidth="1"/>
    <col min="10249" max="10249" width="35.109375" style="21" customWidth="1"/>
    <col min="10250" max="10250" width="5.33203125" style="21" customWidth="1"/>
    <col min="10251" max="10251" width="86.33203125" style="21" customWidth="1"/>
    <col min="10252" max="10502" width="10.88671875" style="21"/>
    <col min="10503" max="10503" width="27.33203125" style="21" customWidth="1"/>
    <col min="10504" max="10504" width="21.88671875" style="21" customWidth="1"/>
    <col min="10505" max="10505" width="35.109375" style="21" customWidth="1"/>
    <col min="10506" max="10506" width="5.33203125" style="21" customWidth="1"/>
    <col min="10507" max="10507" width="86.33203125" style="21" customWidth="1"/>
    <col min="10508" max="10758" width="10.88671875" style="21"/>
    <col min="10759" max="10759" width="27.33203125" style="21" customWidth="1"/>
    <col min="10760" max="10760" width="21.88671875" style="21" customWidth="1"/>
    <col min="10761" max="10761" width="35.109375" style="21" customWidth="1"/>
    <col min="10762" max="10762" width="5.33203125" style="21" customWidth="1"/>
    <col min="10763" max="10763" width="86.33203125" style="21" customWidth="1"/>
    <col min="10764" max="11014" width="10.88671875" style="21"/>
    <col min="11015" max="11015" width="27.33203125" style="21" customWidth="1"/>
    <col min="11016" max="11016" width="21.88671875" style="21" customWidth="1"/>
    <col min="11017" max="11017" width="35.109375" style="21" customWidth="1"/>
    <col min="11018" max="11018" width="5.33203125" style="21" customWidth="1"/>
    <col min="11019" max="11019" width="86.33203125" style="21" customWidth="1"/>
    <col min="11020" max="11270" width="10.88671875" style="21"/>
    <col min="11271" max="11271" width="27.33203125" style="21" customWidth="1"/>
    <col min="11272" max="11272" width="21.88671875" style="21" customWidth="1"/>
    <col min="11273" max="11273" width="35.109375" style="21" customWidth="1"/>
    <col min="11274" max="11274" width="5.33203125" style="21" customWidth="1"/>
    <col min="11275" max="11275" width="86.33203125" style="21" customWidth="1"/>
    <col min="11276" max="11526" width="10.88671875" style="21"/>
    <col min="11527" max="11527" width="27.33203125" style="21" customWidth="1"/>
    <col min="11528" max="11528" width="21.88671875" style="21" customWidth="1"/>
    <col min="11529" max="11529" width="35.109375" style="21" customWidth="1"/>
    <col min="11530" max="11530" width="5.33203125" style="21" customWidth="1"/>
    <col min="11531" max="11531" width="86.33203125" style="21" customWidth="1"/>
    <col min="11532" max="11782" width="10.88671875" style="21"/>
    <col min="11783" max="11783" width="27.33203125" style="21" customWidth="1"/>
    <col min="11784" max="11784" width="21.88671875" style="21" customWidth="1"/>
    <col min="11785" max="11785" width="35.109375" style="21" customWidth="1"/>
    <col min="11786" max="11786" width="5.33203125" style="21" customWidth="1"/>
    <col min="11787" max="11787" width="86.33203125" style="21" customWidth="1"/>
    <col min="11788" max="12038" width="10.88671875" style="21"/>
    <col min="12039" max="12039" width="27.33203125" style="21" customWidth="1"/>
    <col min="12040" max="12040" width="21.88671875" style="21" customWidth="1"/>
    <col min="12041" max="12041" width="35.109375" style="21" customWidth="1"/>
    <col min="12042" max="12042" width="5.33203125" style="21" customWidth="1"/>
    <col min="12043" max="12043" width="86.33203125" style="21" customWidth="1"/>
    <col min="12044" max="12294" width="10.88671875" style="21"/>
    <col min="12295" max="12295" width="27.33203125" style="21" customWidth="1"/>
    <col min="12296" max="12296" width="21.88671875" style="21" customWidth="1"/>
    <col min="12297" max="12297" width="35.109375" style="21" customWidth="1"/>
    <col min="12298" max="12298" width="5.33203125" style="21" customWidth="1"/>
    <col min="12299" max="12299" width="86.33203125" style="21" customWidth="1"/>
    <col min="12300" max="12550" width="10.88671875" style="21"/>
    <col min="12551" max="12551" width="27.33203125" style="21" customWidth="1"/>
    <col min="12552" max="12552" width="21.88671875" style="21" customWidth="1"/>
    <col min="12553" max="12553" width="35.109375" style="21" customWidth="1"/>
    <col min="12554" max="12554" width="5.33203125" style="21" customWidth="1"/>
    <col min="12555" max="12555" width="86.33203125" style="21" customWidth="1"/>
    <col min="12556" max="12806" width="10.88671875" style="21"/>
    <col min="12807" max="12807" width="27.33203125" style="21" customWidth="1"/>
    <col min="12808" max="12808" width="21.88671875" style="21" customWidth="1"/>
    <col min="12809" max="12809" width="35.109375" style="21" customWidth="1"/>
    <col min="12810" max="12810" width="5.33203125" style="21" customWidth="1"/>
    <col min="12811" max="12811" width="86.33203125" style="21" customWidth="1"/>
    <col min="12812" max="13062" width="10.88671875" style="21"/>
    <col min="13063" max="13063" width="27.33203125" style="21" customWidth="1"/>
    <col min="13064" max="13064" width="21.88671875" style="21" customWidth="1"/>
    <col min="13065" max="13065" width="35.109375" style="21" customWidth="1"/>
    <col min="13066" max="13066" width="5.33203125" style="21" customWidth="1"/>
    <col min="13067" max="13067" width="86.33203125" style="21" customWidth="1"/>
    <col min="13068" max="13318" width="10.88671875" style="21"/>
    <col min="13319" max="13319" width="27.33203125" style="21" customWidth="1"/>
    <col min="13320" max="13320" width="21.88671875" style="21" customWidth="1"/>
    <col min="13321" max="13321" width="35.109375" style="21" customWidth="1"/>
    <col min="13322" max="13322" width="5.33203125" style="21" customWidth="1"/>
    <col min="13323" max="13323" width="86.33203125" style="21" customWidth="1"/>
    <col min="13324" max="13574" width="10.88671875" style="21"/>
    <col min="13575" max="13575" width="27.33203125" style="21" customWidth="1"/>
    <col min="13576" max="13576" width="21.88671875" style="21" customWidth="1"/>
    <col min="13577" max="13577" width="35.109375" style="21" customWidth="1"/>
    <col min="13578" max="13578" width="5.33203125" style="21" customWidth="1"/>
    <col min="13579" max="13579" width="86.33203125" style="21" customWidth="1"/>
    <col min="13580" max="13830" width="10.88671875" style="21"/>
    <col min="13831" max="13831" width="27.33203125" style="21" customWidth="1"/>
    <col min="13832" max="13832" width="21.88671875" style="21" customWidth="1"/>
    <col min="13833" max="13833" width="35.109375" style="21" customWidth="1"/>
    <col min="13834" max="13834" width="5.33203125" style="21" customWidth="1"/>
    <col min="13835" max="13835" width="86.33203125" style="21" customWidth="1"/>
    <col min="13836" max="14086" width="10.88671875" style="21"/>
    <col min="14087" max="14087" width="27.33203125" style="21" customWidth="1"/>
    <col min="14088" max="14088" width="21.88671875" style="21" customWidth="1"/>
    <col min="14089" max="14089" width="35.109375" style="21" customWidth="1"/>
    <col min="14090" max="14090" width="5.33203125" style="21" customWidth="1"/>
    <col min="14091" max="14091" width="86.33203125" style="21" customWidth="1"/>
    <col min="14092" max="14342" width="10.88671875" style="21"/>
    <col min="14343" max="14343" width="27.33203125" style="21" customWidth="1"/>
    <col min="14344" max="14344" width="21.88671875" style="21" customWidth="1"/>
    <col min="14345" max="14345" width="35.109375" style="21" customWidth="1"/>
    <col min="14346" max="14346" width="5.33203125" style="21" customWidth="1"/>
    <col min="14347" max="14347" width="86.33203125" style="21" customWidth="1"/>
    <col min="14348" max="14598" width="10.88671875" style="21"/>
    <col min="14599" max="14599" width="27.33203125" style="21" customWidth="1"/>
    <col min="14600" max="14600" width="21.88671875" style="21" customWidth="1"/>
    <col min="14601" max="14601" width="35.109375" style="21" customWidth="1"/>
    <col min="14602" max="14602" width="5.33203125" style="21" customWidth="1"/>
    <col min="14603" max="14603" width="86.33203125" style="21" customWidth="1"/>
    <col min="14604" max="14854" width="10.88671875" style="21"/>
    <col min="14855" max="14855" width="27.33203125" style="21" customWidth="1"/>
    <col min="14856" max="14856" width="21.88671875" style="21" customWidth="1"/>
    <col min="14857" max="14857" width="35.109375" style="21" customWidth="1"/>
    <col min="14858" max="14858" width="5.33203125" style="21" customWidth="1"/>
    <col min="14859" max="14859" width="86.33203125" style="21" customWidth="1"/>
    <col min="14860" max="15110" width="10.88671875" style="21"/>
    <col min="15111" max="15111" width="27.33203125" style="21" customWidth="1"/>
    <col min="15112" max="15112" width="21.88671875" style="21" customWidth="1"/>
    <col min="15113" max="15113" width="35.109375" style="21" customWidth="1"/>
    <col min="15114" max="15114" width="5.33203125" style="21" customWidth="1"/>
    <col min="15115" max="15115" width="86.33203125" style="21" customWidth="1"/>
    <col min="15116" max="15366" width="10.88671875" style="21"/>
    <col min="15367" max="15367" width="27.33203125" style="21" customWidth="1"/>
    <col min="15368" max="15368" width="21.88671875" style="21" customWidth="1"/>
    <col min="15369" max="15369" width="35.109375" style="21" customWidth="1"/>
    <col min="15370" max="15370" width="5.33203125" style="21" customWidth="1"/>
    <col min="15371" max="15371" width="86.33203125" style="21" customWidth="1"/>
    <col min="15372" max="15622" width="10.88671875" style="21"/>
    <col min="15623" max="15623" width="27.33203125" style="21" customWidth="1"/>
    <col min="15624" max="15624" width="21.88671875" style="21" customWidth="1"/>
    <col min="15625" max="15625" width="35.109375" style="21" customWidth="1"/>
    <col min="15626" max="15626" width="5.33203125" style="21" customWidth="1"/>
    <col min="15627" max="15627" width="86.33203125" style="21" customWidth="1"/>
    <col min="15628" max="15878" width="10.88671875" style="21"/>
    <col min="15879" max="15879" width="27.33203125" style="21" customWidth="1"/>
    <col min="15880" max="15880" width="21.88671875" style="21" customWidth="1"/>
    <col min="15881" max="15881" width="35.109375" style="21" customWidth="1"/>
    <col min="15882" max="15882" width="5.33203125" style="21" customWidth="1"/>
    <col min="15883" max="15883" width="86.33203125" style="21" customWidth="1"/>
    <col min="15884" max="16134" width="10.88671875" style="21"/>
    <col min="16135" max="16135" width="27.33203125" style="21" customWidth="1"/>
    <col min="16136" max="16136" width="21.88671875" style="21" customWidth="1"/>
    <col min="16137" max="16137" width="35.109375" style="21" customWidth="1"/>
    <col min="16138" max="16138" width="5.33203125" style="21" customWidth="1"/>
    <col min="16139" max="16139" width="86.33203125" style="21" customWidth="1"/>
    <col min="16140" max="16384" width="10.88671875" style="21"/>
  </cols>
  <sheetData>
    <row r="1" spans="1:11" ht="28.5" customHeight="1" thickBot="1" x14ac:dyDescent="0.35">
      <c r="E1" s="240" t="s">
        <v>38</v>
      </c>
      <c r="F1" s="249"/>
      <c r="G1" s="249"/>
      <c r="H1" s="249"/>
      <c r="I1" s="249"/>
      <c r="J1" s="249"/>
      <c r="K1" s="241"/>
    </row>
    <row r="2" spans="1:11" ht="10.5" customHeight="1" thickBot="1" x14ac:dyDescent="0.35">
      <c r="K2" s="22"/>
    </row>
    <row r="3" spans="1:11" ht="42" customHeight="1" thickBot="1" x14ac:dyDescent="0.35">
      <c r="B3" s="250" t="s">
        <v>13</v>
      </c>
      <c r="C3" s="251"/>
      <c r="D3" s="23" t="s">
        <v>39</v>
      </c>
      <c r="E3" s="252" t="str">
        <f>'Co-production 1'!F3</f>
        <v xml:space="preserve">Théâtre </v>
      </c>
      <c r="F3" s="253"/>
      <c r="G3" s="253"/>
      <c r="H3" s="253"/>
      <c r="I3" s="253"/>
      <c r="J3" s="253"/>
      <c r="K3" s="254"/>
    </row>
    <row r="4" spans="1:11" ht="12" customHeight="1" thickBot="1" x14ac:dyDescent="0.35">
      <c r="B4" s="24"/>
      <c r="C4" s="25"/>
      <c r="D4" s="26"/>
      <c r="E4" s="26"/>
      <c r="F4" s="26"/>
      <c r="G4" s="26"/>
      <c r="H4" s="26"/>
      <c r="I4" s="26"/>
      <c r="J4" s="26"/>
      <c r="K4" s="25"/>
    </row>
    <row r="5" spans="1:11" ht="14.4" customHeight="1" x14ac:dyDescent="0.3">
      <c r="B5" s="255" t="s">
        <v>14</v>
      </c>
      <c r="C5" s="256"/>
      <c r="D5" s="27" t="s">
        <v>39</v>
      </c>
      <c r="E5" s="257"/>
      <c r="F5" s="258"/>
      <c r="G5" s="258"/>
      <c r="H5" s="258"/>
      <c r="I5" s="258"/>
      <c r="J5" s="258"/>
      <c r="K5" s="259"/>
    </row>
    <row r="6" spans="1:11" ht="14.4" customHeight="1" x14ac:dyDescent="0.3">
      <c r="B6" s="42" t="s">
        <v>15</v>
      </c>
      <c r="C6" s="43"/>
      <c r="D6" s="27" t="s">
        <v>39</v>
      </c>
      <c r="E6" s="242"/>
      <c r="F6" s="243"/>
      <c r="G6" s="243"/>
      <c r="H6" s="243"/>
      <c r="I6" s="243"/>
      <c r="J6" s="243"/>
      <c r="K6" s="244"/>
    </row>
    <row r="7" spans="1:11" ht="15" customHeight="1" x14ac:dyDescent="0.3">
      <c r="B7" s="245" t="s">
        <v>16</v>
      </c>
      <c r="C7" s="246"/>
      <c r="D7" s="27" t="s">
        <v>39</v>
      </c>
      <c r="E7" s="242"/>
      <c r="F7" s="243"/>
      <c r="G7" s="243"/>
      <c r="H7" s="243"/>
      <c r="I7" s="243"/>
      <c r="J7" s="243"/>
      <c r="K7" s="244"/>
    </row>
    <row r="8" spans="1:11" ht="14.4" customHeight="1" thickBot="1" x14ac:dyDescent="0.35">
      <c r="B8" s="247" t="s">
        <v>0</v>
      </c>
      <c r="C8" s="248"/>
      <c r="D8" s="22" t="s">
        <v>39</v>
      </c>
      <c r="E8" s="204"/>
      <c r="F8" s="205"/>
      <c r="G8" s="205"/>
      <c r="H8" s="205"/>
      <c r="I8" s="205"/>
      <c r="J8" s="205"/>
      <c r="K8" s="206"/>
    </row>
    <row r="9" spans="1:11" ht="14.4" thickBot="1" x14ac:dyDescent="0.35">
      <c r="B9" s="28"/>
      <c r="C9" s="28"/>
      <c r="D9" s="28"/>
      <c r="E9" s="28"/>
      <c r="F9" s="28"/>
      <c r="G9" s="28"/>
      <c r="H9" s="28"/>
      <c r="I9" s="28"/>
      <c r="J9" s="28"/>
      <c r="K9" s="28"/>
    </row>
    <row r="10" spans="1:11" ht="13.5" customHeight="1" thickBot="1" x14ac:dyDescent="0.35">
      <c r="B10" s="240" t="s">
        <v>40</v>
      </c>
      <c r="C10" s="241"/>
      <c r="D10" s="28"/>
      <c r="F10" s="29" t="s">
        <v>2</v>
      </c>
      <c r="G10" s="44"/>
      <c r="H10" s="30" t="s">
        <v>3</v>
      </c>
      <c r="I10" s="44"/>
      <c r="J10" s="312"/>
      <c r="K10" s="312"/>
    </row>
    <row r="11" spans="1:11" ht="14.4" thickBot="1" x14ac:dyDescent="0.35">
      <c r="B11" s="22"/>
      <c r="C11" s="22"/>
      <c r="D11" s="28"/>
      <c r="E11" s="28"/>
      <c r="F11" s="129"/>
      <c r="G11" s="28"/>
      <c r="H11" s="129"/>
      <c r="I11" s="129"/>
      <c r="J11" s="129"/>
      <c r="K11" s="28"/>
    </row>
    <row r="12" spans="1:11" ht="12.75" customHeight="1" thickBot="1" x14ac:dyDescent="0.35">
      <c r="B12" s="22"/>
      <c r="C12" s="22"/>
      <c r="D12" s="28"/>
      <c r="E12" s="260" t="s">
        <v>104</v>
      </c>
      <c r="F12" s="261"/>
      <c r="G12" s="261"/>
      <c r="H12" s="262"/>
      <c r="I12" s="44"/>
      <c r="J12" s="312"/>
      <c r="K12" s="312"/>
    </row>
    <row r="13" spans="1:11" ht="14.4" thickBot="1" x14ac:dyDescent="0.35">
      <c r="B13" s="22"/>
      <c r="C13" s="22"/>
      <c r="D13" s="28"/>
      <c r="E13" s="28"/>
      <c r="F13" s="129"/>
      <c r="G13" s="28"/>
      <c r="H13" s="129"/>
      <c r="I13" s="129"/>
      <c r="J13" s="129"/>
      <c r="K13" s="28"/>
    </row>
    <row r="14" spans="1:11" ht="39.75" customHeight="1" x14ac:dyDescent="0.3">
      <c r="A14" s="298" t="s">
        <v>41</v>
      </c>
      <c r="B14" s="299"/>
      <c r="C14" s="300"/>
      <c r="E14" s="301" t="s">
        <v>42</v>
      </c>
      <c r="F14" s="302"/>
      <c r="G14" s="302"/>
      <c r="H14" s="302"/>
      <c r="I14" s="303"/>
      <c r="J14" s="303"/>
      <c r="K14" s="304"/>
    </row>
    <row r="15" spans="1:11" ht="20.25" customHeight="1" thickBot="1" x14ac:dyDescent="0.35">
      <c r="A15" s="309" t="s">
        <v>4</v>
      </c>
      <c r="B15" s="310"/>
      <c r="C15" s="31" t="s">
        <v>5</v>
      </c>
      <c r="E15" s="305"/>
      <c r="F15" s="306"/>
      <c r="G15" s="306"/>
      <c r="H15" s="306"/>
      <c r="I15" s="307"/>
      <c r="J15" s="307"/>
      <c r="K15" s="308"/>
    </row>
    <row r="16" spans="1:11" ht="54.9" customHeight="1" x14ac:dyDescent="0.3">
      <c r="A16" s="275" t="s">
        <v>108</v>
      </c>
      <c r="B16" s="276"/>
      <c r="C16" s="32"/>
      <c r="E16" s="265"/>
      <c r="F16" s="266"/>
      <c r="G16" s="266"/>
      <c r="H16" s="266"/>
      <c r="I16" s="267"/>
      <c r="J16" s="267"/>
      <c r="K16" s="268"/>
    </row>
    <row r="17" spans="1:11" ht="54.9" customHeight="1" x14ac:dyDescent="0.3">
      <c r="A17" s="281" t="s">
        <v>118</v>
      </c>
      <c r="B17" s="282"/>
      <c r="C17" s="32"/>
      <c r="E17" s="269"/>
      <c r="F17" s="270"/>
      <c r="G17" s="270"/>
      <c r="H17" s="270"/>
      <c r="I17" s="270"/>
      <c r="J17" s="270"/>
      <c r="K17" s="271"/>
    </row>
    <row r="18" spans="1:11" ht="54.9" customHeight="1" thickBot="1" x14ac:dyDescent="0.35">
      <c r="A18" s="283" t="s">
        <v>43</v>
      </c>
      <c r="B18" s="284"/>
      <c r="C18" s="33" t="str">
        <f>IF(AND(C16&gt;=5000,C17&gt;0),C16+C17,IF(AND(C16&gt;=0,C17&gt;=0),"Montant total des apports insuffisant.  Vérifier le montant de chaque apport",""))</f>
        <v>Montant total des apports insuffisant.  Vérifier le montant de chaque apport</v>
      </c>
      <c r="E18" s="277"/>
      <c r="F18" s="278"/>
      <c r="G18" s="278"/>
      <c r="H18" s="278"/>
      <c r="I18" s="279"/>
      <c r="J18" s="279"/>
      <c r="K18" s="280"/>
    </row>
    <row r="19" spans="1:11" ht="14.4" thickBot="1" x14ac:dyDescent="0.35">
      <c r="C19" s="34"/>
      <c r="E19" s="285"/>
      <c r="F19" s="285"/>
      <c r="G19" s="285"/>
      <c r="H19" s="285"/>
      <c r="I19" s="285"/>
      <c r="J19" s="285"/>
      <c r="K19" s="286"/>
    </row>
    <row r="20" spans="1:11" ht="34.5" customHeight="1" x14ac:dyDescent="0.3">
      <c r="A20" s="287" t="s">
        <v>94</v>
      </c>
      <c r="B20" s="288"/>
      <c r="C20" s="35"/>
      <c r="E20" s="289" t="s">
        <v>44</v>
      </c>
      <c r="F20" s="290"/>
      <c r="G20" s="290"/>
      <c r="H20" s="290"/>
      <c r="I20" s="291"/>
      <c r="J20" s="291"/>
      <c r="K20" s="292"/>
    </row>
    <row r="21" spans="1:11" ht="21.75" customHeight="1" thickBot="1" x14ac:dyDescent="0.35">
      <c r="A21" s="281" t="s">
        <v>45</v>
      </c>
      <c r="B21" s="297"/>
      <c r="C21" s="36"/>
      <c r="E21" s="293"/>
      <c r="F21" s="294"/>
      <c r="G21" s="294"/>
      <c r="H21" s="294"/>
      <c r="I21" s="295"/>
      <c r="J21" s="295"/>
      <c r="K21" s="296"/>
    </row>
    <row r="22" spans="1:11" ht="21.75" customHeight="1" thickBot="1" x14ac:dyDescent="0.35">
      <c r="A22" s="263" t="s">
        <v>22</v>
      </c>
      <c r="B22" s="264"/>
      <c r="C22" s="37"/>
      <c r="E22" s="265"/>
      <c r="F22" s="266"/>
      <c r="G22" s="266"/>
      <c r="H22" s="266"/>
      <c r="I22" s="267"/>
      <c r="J22" s="267"/>
      <c r="K22" s="268"/>
    </row>
    <row r="23" spans="1:11" ht="42" customHeight="1" x14ac:dyDescent="0.3">
      <c r="C23" s="38"/>
      <c r="E23" s="269"/>
      <c r="F23" s="270"/>
      <c r="G23" s="270"/>
      <c r="H23" s="270"/>
      <c r="I23" s="270"/>
      <c r="J23" s="270"/>
      <c r="K23" s="271"/>
    </row>
    <row r="24" spans="1:11" ht="21.75" customHeight="1" x14ac:dyDescent="0.3">
      <c r="A24" s="39"/>
      <c r="B24" s="39"/>
      <c r="C24" s="38"/>
      <c r="E24" s="269"/>
      <c r="F24" s="270"/>
      <c r="G24" s="270"/>
      <c r="H24" s="270"/>
      <c r="I24" s="270"/>
      <c r="J24" s="270"/>
      <c r="K24" s="271"/>
    </row>
    <row r="25" spans="1:11" ht="13.5" customHeight="1" thickBot="1" x14ac:dyDescent="0.35">
      <c r="A25" s="39"/>
      <c r="B25" s="39"/>
      <c r="C25" s="38"/>
      <c r="E25" s="269"/>
      <c r="F25" s="270"/>
      <c r="G25" s="270"/>
      <c r="H25" s="270"/>
      <c r="I25" s="270"/>
      <c r="J25" s="270"/>
      <c r="K25" s="271"/>
    </row>
    <row r="26" spans="1:11" ht="30" customHeight="1" thickBot="1" x14ac:dyDescent="0.35">
      <c r="A26" s="272" t="s">
        <v>46</v>
      </c>
      <c r="B26" s="273"/>
      <c r="C26" s="273"/>
      <c r="D26" s="273"/>
      <c r="E26" s="273"/>
      <c r="F26" s="273"/>
      <c r="G26" s="273"/>
      <c r="H26" s="273"/>
      <c r="I26" s="273"/>
      <c r="J26" s="273"/>
      <c r="K26" s="274"/>
    </row>
  </sheetData>
  <sheetProtection algorithmName="SHA-512" hashValue="+nkObl8Z2Pnjelbgspc2UA8eSvHrg5z6jmmpcCMTOeqeV/bOOaD6FZXBzbJNfQaUnLGIdRwvMhQJr9+o40R1rw==" saltValue="YtUxdY+MDa7SfJIH+G8fCA==" spinCount="100000" sheet="1" objects="1" scenarios="1" formatColumns="0" formatRows="0" selectLockedCells="1"/>
  <mergeCells count="28">
    <mergeCell ref="J10:K10"/>
    <mergeCell ref="J12:K12"/>
    <mergeCell ref="E12:H12"/>
    <mergeCell ref="A22:B22"/>
    <mergeCell ref="E22:K25"/>
    <mergeCell ref="A14:C14"/>
    <mergeCell ref="E14:K15"/>
    <mergeCell ref="A15:B15"/>
    <mergeCell ref="B10:C10"/>
    <mergeCell ref="A26:K26"/>
    <mergeCell ref="A16:B16"/>
    <mergeCell ref="E16:K18"/>
    <mergeCell ref="A17:B17"/>
    <mergeCell ref="A18:B18"/>
    <mergeCell ref="E19:K19"/>
    <mergeCell ref="A20:B20"/>
    <mergeCell ref="E20:K21"/>
    <mergeCell ref="A21:B21"/>
    <mergeCell ref="E1:K1"/>
    <mergeCell ref="B3:C3"/>
    <mergeCell ref="E3:K3"/>
    <mergeCell ref="B5:C5"/>
    <mergeCell ref="E5:K5"/>
    <mergeCell ref="E6:K6"/>
    <mergeCell ref="B7:C7"/>
    <mergeCell ref="E7:K7"/>
    <mergeCell ref="B8:C8"/>
    <mergeCell ref="E8:K8"/>
  </mergeCells>
  <conditionalFormatting sqref="C18">
    <cfRule type="containsText" dxfId="3" priority="1" operator="containsText" text="Montant total des apports insuffisant">
      <formula>NOT(ISERROR(SEARCH("Montant total des apports insuffisant",C18)))</formula>
    </cfRule>
  </conditionalFormatting>
  <conditionalFormatting sqref="C19">
    <cfRule type="containsText" dxfId="2" priority="2" stopIfTrue="1" operator="containsText" text="somme des apports numéraires et en action culturelle insuffisant*">
      <formula>NOT(ISERROR(SEARCH("somme des apports numéraires et en action culturelle insuffisant*",C19)))</formula>
    </cfRule>
  </conditionalFormatting>
  <dataValidations count="8">
    <dataValidation type="decimal" operator="greaterThanOrEqual" allowBlank="1" showInputMessage="1" showErrorMessage="1" error="Apport numéraire insuffisant ! (Il est de 5000€ minimum)" promptTitle="L'Apport numéraire" prompt="est de 5 000€ minimum_x000a_" sqref="C16" xr:uid="{21B5CE11-09EC-4894-90D3-A6E09EC5EAE8}">
      <formula1>5000</formula1>
    </dataValidation>
    <dataValidation type="decimal" operator="greaterThanOrEqual" allowBlank="1" showInputMessage="1" showErrorMessage="1" errorTitle="Résidence de territoire " error="Durée insuffisante (minimum 15 jours)_x000a_" promptTitle="Durée de résidence minimum" prompt="Elle doit être au minimum de  15 jours effectifs (en en continu ou en fractionné)" sqref="C20" xr:uid="{6212E800-957B-43DA-BB8E-79F69C69C92D}">
      <formula1>15</formula1>
    </dataValidation>
    <dataValidation type="decimal" operator="greaterThanOrEqual" allowBlank="1" showInputMessage="1" showErrorMessage="1" error="Autres disciplines : durée de résidence insuffisante (minimum 7 jours)" promptTitle="Durée de résidence minimum" prompt="Musiques actuelles: 5 jours _x000a_Autres disciplines :  7 jours _x000a_(En continu ou fractionné)" sqref="C65557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C131093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C196629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C262165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C327701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C393237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C458773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C524309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C589845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C655381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C720917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C786453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C851989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C917525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C983061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xr:uid="{99322611-A4C8-4DE8-B9C5-6D1BF8A27A22}">
      <formula1>7</formula1>
    </dataValidation>
    <dataValidation type="decimal" operator="greaterThan" allowBlank="1" showInputMessage="1" showErrorMessage="1" error="Apport en industrie obligatoire " promptTitle="L'apport en industrie" prompt="Il est obligatoire" sqref="C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C65553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C131089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C196625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C262161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C327697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C393233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C458769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C524305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C589841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C655377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C720913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C786449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C851985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C917521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C983057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xr:uid="{11DF33C6-3586-4209-B5EA-16148B6465B3}">
      <formula1>0</formula1>
    </dataValidation>
    <dataValidation type="custom" allowBlank="1" showInputMessage="1" showErrorMessage="1" error="Apport en actions culturelles est insuffisant !_x000a_" promptTitle="L'apport en action culturelle" prompt="la somme : apport en numéraire + apport en action culturelle doit être égale ou supérieure à 5 000€" sqref="C65552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C131088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C196624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C262160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C327696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C393232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C458768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C524304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C589840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C655376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C720912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C786448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C851984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C917520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C983056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xr:uid="{7D902038-9B62-464B-8EDA-8FE4462E900B}">
      <formula1>C65550+C65551&gt;=5000</formula1>
    </dataValidation>
    <dataValidation type="decimal" operator="greaterThanOrEqual" allowBlank="1" showInputMessage="1" showErrorMessage="1" error="Apport numéraire insuffisant !" promptTitle="L'Apport en numéraire " prompt="est de 4 000€ minimum_x000a_" sqref="WVQ983054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C65551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C131087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C196623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C262159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C327695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C393231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C458767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C524303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C589839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C655375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C720911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C786447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C851983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C917519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C983055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xr:uid="{454CDBA1-B6D9-441F-A6DF-EDE5EF6755CE}">
      <formula1>4000</formula1>
    </dataValidation>
    <dataValidation allowBlank="1" showInputMessage="1" showErrorMessage="1" promptTitle="Durée de résidence minimum" prompt="Musiques actuelles : 5 jours_x000a_Autres disciplines : 7 jours_x000a_(En continu ou fractionné)" sqref="WVO983059 B65557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B131093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B196629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B262165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B327701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B393237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B458773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B524309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B589845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B655381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B720917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B786453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B851989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B917525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B983061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WLS983059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A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A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A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A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A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A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A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A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A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A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A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A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A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A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A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xr:uid="{CAD362C5-DA3C-4BDC-9EB0-6A4CD637EC42}"/>
    <dataValidation type="decimal" operator="greaterThanOrEqual" allowBlank="1" showInputMessage="1" showErrorMessage="1" error="Musique actuelle : durée de résidence insuffisante (minimum 5 jours)_x000a_" promptTitle="Durée de résidence minimum" prompt="Musiques actuelles: 5 jours _x000a_Autres disciplines :  7 jours _x000a_(En continu ou fractionné)" sqref="WVQ983059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C65556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C131092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C196628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C262164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C327700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C393236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C458772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C524308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C589844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C655380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C720916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C786452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C851988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C917524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C983060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xr:uid="{3CA69B76-8952-4679-8DC0-AF8EE79AADB4}">
      <formula1>5</formula1>
    </dataValidation>
  </dataValidations>
  <printOptions horizontalCentered="1" verticalCentered="1"/>
  <pageMargins left="0.78749999999999998" right="0.78749999999999998" top="0.98402777777777772" bottom="0.98402777777777772" header="0.51180555555555551" footer="0.51180555555555551"/>
  <pageSetup paperSize="9" scale="69" firstPageNumber="0" orientation="landscape" horizontalDpi="300" verticalDpi="300" r:id="rId1"/>
  <headerFooter alignWithMargins="0">
    <oddHeader>&amp;C&amp;"Arial,Gras"&amp;14Soutien à la production mutualisée en Région</oddHeader>
    <oddFooter>&amp;CDirection de la Culture et des pratiques culturelles&amp;R&amp;P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907CD8D-211B-455B-BF43-12F555E59EBB}">
          <x14:formula1>
            <xm:f>'Feuille de calcul'!$A$13:$A$14</xm:f>
          </x14:formula1>
          <xm:sqref>E8:K8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6E3-660D-492C-BFB0-CAE1C268115F}">
  <sheetPr codeName="Feuil10">
    <tabColor theme="8" tint="0.79998168889431442"/>
    <pageSetUpPr fitToPage="1"/>
  </sheetPr>
  <dimension ref="A1:H32"/>
  <sheetViews>
    <sheetView view="pageBreakPreview" zoomScaleSheetLayoutView="100" workbookViewId="0">
      <selection activeCell="G11" sqref="G11"/>
    </sheetView>
  </sheetViews>
  <sheetFormatPr baseColWidth="10" defaultRowHeight="13.8" x14ac:dyDescent="0.3"/>
  <cols>
    <col min="1" max="1" width="43.88671875" style="21" customWidth="1"/>
    <col min="2" max="2" width="46.88671875" style="21" customWidth="1"/>
    <col min="3" max="3" width="8.88671875" style="21" customWidth="1"/>
    <col min="4" max="4" width="21.6640625" style="21" customWidth="1"/>
    <col min="5" max="5" width="52.5546875" style="21" customWidth="1"/>
    <col min="6" max="6" width="1.5546875" style="61" customWidth="1"/>
    <col min="7" max="7" width="56.5546875" style="21" customWidth="1"/>
    <col min="8" max="8" width="49.44140625" style="21" customWidth="1"/>
    <col min="9" max="258" width="10.88671875" style="21"/>
    <col min="259" max="259" width="43.88671875" style="21" customWidth="1"/>
    <col min="260" max="260" width="35.88671875" style="21" customWidth="1"/>
    <col min="261" max="261" width="8.88671875" style="21" customWidth="1"/>
    <col min="262" max="262" width="21.6640625" style="21" customWidth="1"/>
    <col min="263" max="263" width="47.88671875" style="21" customWidth="1"/>
    <col min="264" max="264" width="44.5546875" style="21" customWidth="1"/>
    <col min="265" max="514" width="10.88671875" style="21"/>
    <col min="515" max="515" width="43.88671875" style="21" customWidth="1"/>
    <col min="516" max="516" width="35.88671875" style="21" customWidth="1"/>
    <col min="517" max="517" width="8.88671875" style="21" customWidth="1"/>
    <col min="518" max="518" width="21.6640625" style="21" customWidth="1"/>
    <col min="519" max="519" width="47.88671875" style="21" customWidth="1"/>
    <col min="520" max="520" width="44.5546875" style="21" customWidth="1"/>
    <col min="521" max="770" width="10.88671875" style="21"/>
    <col min="771" max="771" width="43.88671875" style="21" customWidth="1"/>
    <col min="772" max="772" width="35.88671875" style="21" customWidth="1"/>
    <col min="773" max="773" width="8.88671875" style="21" customWidth="1"/>
    <col min="774" max="774" width="21.6640625" style="21" customWidth="1"/>
    <col min="775" max="775" width="47.88671875" style="21" customWidth="1"/>
    <col min="776" max="776" width="44.5546875" style="21" customWidth="1"/>
    <col min="777" max="1026" width="10.88671875" style="21"/>
    <col min="1027" max="1027" width="43.88671875" style="21" customWidth="1"/>
    <col min="1028" max="1028" width="35.88671875" style="21" customWidth="1"/>
    <col min="1029" max="1029" width="8.88671875" style="21" customWidth="1"/>
    <col min="1030" max="1030" width="21.6640625" style="21" customWidth="1"/>
    <col min="1031" max="1031" width="47.88671875" style="21" customWidth="1"/>
    <col min="1032" max="1032" width="44.5546875" style="21" customWidth="1"/>
    <col min="1033" max="1282" width="10.88671875" style="21"/>
    <col min="1283" max="1283" width="43.88671875" style="21" customWidth="1"/>
    <col min="1284" max="1284" width="35.88671875" style="21" customWidth="1"/>
    <col min="1285" max="1285" width="8.88671875" style="21" customWidth="1"/>
    <col min="1286" max="1286" width="21.6640625" style="21" customWidth="1"/>
    <col min="1287" max="1287" width="47.88671875" style="21" customWidth="1"/>
    <col min="1288" max="1288" width="44.5546875" style="21" customWidth="1"/>
    <col min="1289" max="1538" width="10.88671875" style="21"/>
    <col min="1539" max="1539" width="43.88671875" style="21" customWidth="1"/>
    <col min="1540" max="1540" width="35.88671875" style="21" customWidth="1"/>
    <col min="1541" max="1541" width="8.88671875" style="21" customWidth="1"/>
    <col min="1542" max="1542" width="21.6640625" style="21" customWidth="1"/>
    <col min="1543" max="1543" width="47.88671875" style="21" customWidth="1"/>
    <col min="1544" max="1544" width="44.5546875" style="21" customWidth="1"/>
    <col min="1545" max="1794" width="10.88671875" style="21"/>
    <col min="1795" max="1795" width="43.88671875" style="21" customWidth="1"/>
    <col min="1796" max="1796" width="35.88671875" style="21" customWidth="1"/>
    <col min="1797" max="1797" width="8.88671875" style="21" customWidth="1"/>
    <col min="1798" max="1798" width="21.6640625" style="21" customWidth="1"/>
    <col min="1799" max="1799" width="47.88671875" style="21" customWidth="1"/>
    <col min="1800" max="1800" width="44.5546875" style="21" customWidth="1"/>
    <col min="1801" max="2050" width="10.88671875" style="21"/>
    <col min="2051" max="2051" width="43.88671875" style="21" customWidth="1"/>
    <col min="2052" max="2052" width="35.88671875" style="21" customWidth="1"/>
    <col min="2053" max="2053" width="8.88671875" style="21" customWidth="1"/>
    <col min="2054" max="2054" width="21.6640625" style="21" customWidth="1"/>
    <col min="2055" max="2055" width="47.88671875" style="21" customWidth="1"/>
    <col min="2056" max="2056" width="44.5546875" style="21" customWidth="1"/>
    <col min="2057" max="2306" width="10.88671875" style="21"/>
    <col min="2307" max="2307" width="43.88671875" style="21" customWidth="1"/>
    <col min="2308" max="2308" width="35.88671875" style="21" customWidth="1"/>
    <col min="2309" max="2309" width="8.88671875" style="21" customWidth="1"/>
    <col min="2310" max="2310" width="21.6640625" style="21" customWidth="1"/>
    <col min="2311" max="2311" width="47.88671875" style="21" customWidth="1"/>
    <col min="2312" max="2312" width="44.5546875" style="21" customWidth="1"/>
    <col min="2313" max="2562" width="10.88671875" style="21"/>
    <col min="2563" max="2563" width="43.88671875" style="21" customWidth="1"/>
    <col min="2564" max="2564" width="35.88671875" style="21" customWidth="1"/>
    <col min="2565" max="2565" width="8.88671875" style="21" customWidth="1"/>
    <col min="2566" max="2566" width="21.6640625" style="21" customWidth="1"/>
    <col min="2567" max="2567" width="47.88671875" style="21" customWidth="1"/>
    <col min="2568" max="2568" width="44.5546875" style="21" customWidth="1"/>
    <col min="2569" max="2818" width="10.88671875" style="21"/>
    <col min="2819" max="2819" width="43.88671875" style="21" customWidth="1"/>
    <col min="2820" max="2820" width="35.88671875" style="21" customWidth="1"/>
    <col min="2821" max="2821" width="8.88671875" style="21" customWidth="1"/>
    <col min="2822" max="2822" width="21.6640625" style="21" customWidth="1"/>
    <col min="2823" max="2823" width="47.88671875" style="21" customWidth="1"/>
    <col min="2824" max="2824" width="44.5546875" style="21" customWidth="1"/>
    <col min="2825" max="3074" width="10.88671875" style="21"/>
    <col min="3075" max="3075" width="43.88671875" style="21" customWidth="1"/>
    <col min="3076" max="3076" width="35.88671875" style="21" customWidth="1"/>
    <col min="3077" max="3077" width="8.88671875" style="21" customWidth="1"/>
    <col min="3078" max="3078" width="21.6640625" style="21" customWidth="1"/>
    <col min="3079" max="3079" width="47.88671875" style="21" customWidth="1"/>
    <col min="3080" max="3080" width="44.5546875" style="21" customWidth="1"/>
    <col min="3081" max="3330" width="10.88671875" style="21"/>
    <col min="3331" max="3331" width="43.88671875" style="21" customWidth="1"/>
    <col min="3332" max="3332" width="35.88671875" style="21" customWidth="1"/>
    <col min="3333" max="3333" width="8.88671875" style="21" customWidth="1"/>
    <col min="3334" max="3334" width="21.6640625" style="21" customWidth="1"/>
    <col min="3335" max="3335" width="47.88671875" style="21" customWidth="1"/>
    <col min="3336" max="3336" width="44.5546875" style="21" customWidth="1"/>
    <col min="3337" max="3586" width="10.88671875" style="21"/>
    <col min="3587" max="3587" width="43.88671875" style="21" customWidth="1"/>
    <col min="3588" max="3588" width="35.88671875" style="21" customWidth="1"/>
    <col min="3589" max="3589" width="8.88671875" style="21" customWidth="1"/>
    <col min="3590" max="3590" width="21.6640625" style="21" customWidth="1"/>
    <col min="3591" max="3591" width="47.88671875" style="21" customWidth="1"/>
    <col min="3592" max="3592" width="44.5546875" style="21" customWidth="1"/>
    <col min="3593" max="3842" width="10.88671875" style="21"/>
    <col min="3843" max="3843" width="43.88671875" style="21" customWidth="1"/>
    <col min="3844" max="3844" width="35.88671875" style="21" customWidth="1"/>
    <col min="3845" max="3845" width="8.88671875" style="21" customWidth="1"/>
    <col min="3846" max="3846" width="21.6640625" style="21" customWidth="1"/>
    <col min="3847" max="3847" width="47.88671875" style="21" customWidth="1"/>
    <col min="3848" max="3848" width="44.5546875" style="21" customWidth="1"/>
    <col min="3849" max="4098" width="10.88671875" style="21"/>
    <col min="4099" max="4099" width="43.88671875" style="21" customWidth="1"/>
    <col min="4100" max="4100" width="35.88671875" style="21" customWidth="1"/>
    <col min="4101" max="4101" width="8.88671875" style="21" customWidth="1"/>
    <col min="4102" max="4102" width="21.6640625" style="21" customWidth="1"/>
    <col min="4103" max="4103" width="47.88671875" style="21" customWidth="1"/>
    <col min="4104" max="4104" width="44.5546875" style="21" customWidth="1"/>
    <col min="4105" max="4354" width="10.88671875" style="21"/>
    <col min="4355" max="4355" width="43.88671875" style="21" customWidth="1"/>
    <col min="4356" max="4356" width="35.88671875" style="21" customWidth="1"/>
    <col min="4357" max="4357" width="8.88671875" style="21" customWidth="1"/>
    <col min="4358" max="4358" width="21.6640625" style="21" customWidth="1"/>
    <col min="4359" max="4359" width="47.88671875" style="21" customWidth="1"/>
    <col min="4360" max="4360" width="44.5546875" style="21" customWidth="1"/>
    <col min="4361" max="4610" width="10.88671875" style="21"/>
    <col min="4611" max="4611" width="43.88671875" style="21" customWidth="1"/>
    <col min="4612" max="4612" width="35.88671875" style="21" customWidth="1"/>
    <col min="4613" max="4613" width="8.88671875" style="21" customWidth="1"/>
    <col min="4614" max="4614" width="21.6640625" style="21" customWidth="1"/>
    <col min="4615" max="4615" width="47.88671875" style="21" customWidth="1"/>
    <col min="4616" max="4616" width="44.5546875" style="21" customWidth="1"/>
    <col min="4617" max="4866" width="10.88671875" style="21"/>
    <col min="4867" max="4867" width="43.88671875" style="21" customWidth="1"/>
    <col min="4868" max="4868" width="35.88671875" style="21" customWidth="1"/>
    <col min="4869" max="4869" width="8.88671875" style="21" customWidth="1"/>
    <col min="4870" max="4870" width="21.6640625" style="21" customWidth="1"/>
    <col min="4871" max="4871" width="47.88671875" style="21" customWidth="1"/>
    <col min="4872" max="4872" width="44.5546875" style="21" customWidth="1"/>
    <col min="4873" max="5122" width="10.88671875" style="21"/>
    <col min="5123" max="5123" width="43.88671875" style="21" customWidth="1"/>
    <col min="5124" max="5124" width="35.88671875" style="21" customWidth="1"/>
    <col min="5125" max="5125" width="8.88671875" style="21" customWidth="1"/>
    <col min="5126" max="5126" width="21.6640625" style="21" customWidth="1"/>
    <col min="5127" max="5127" width="47.88671875" style="21" customWidth="1"/>
    <col min="5128" max="5128" width="44.5546875" style="21" customWidth="1"/>
    <col min="5129" max="5378" width="10.88671875" style="21"/>
    <col min="5379" max="5379" width="43.88671875" style="21" customWidth="1"/>
    <col min="5380" max="5380" width="35.88671875" style="21" customWidth="1"/>
    <col min="5381" max="5381" width="8.88671875" style="21" customWidth="1"/>
    <col min="5382" max="5382" width="21.6640625" style="21" customWidth="1"/>
    <col min="5383" max="5383" width="47.88671875" style="21" customWidth="1"/>
    <col min="5384" max="5384" width="44.5546875" style="21" customWidth="1"/>
    <col min="5385" max="5634" width="10.88671875" style="21"/>
    <col min="5635" max="5635" width="43.88671875" style="21" customWidth="1"/>
    <col min="5636" max="5636" width="35.88671875" style="21" customWidth="1"/>
    <col min="5637" max="5637" width="8.88671875" style="21" customWidth="1"/>
    <col min="5638" max="5638" width="21.6640625" style="21" customWidth="1"/>
    <col min="5639" max="5639" width="47.88671875" style="21" customWidth="1"/>
    <col min="5640" max="5640" width="44.5546875" style="21" customWidth="1"/>
    <col min="5641" max="5890" width="10.88671875" style="21"/>
    <col min="5891" max="5891" width="43.88671875" style="21" customWidth="1"/>
    <col min="5892" max="5892" width="35.88671875" style="21" customWidth="1"/>
    <col min="5893" max="5893" width="8.88671875" style="21" customWidth="1"/>
    <col min="5894" max="5894" width="21.6640625" style="21" customWidth="1"/>
    <col min="5895" max="5895" width="47.88671875" style="21" customWidth="1"/>
    <col min="5896" max="5896" width="44.5546875" style="21" customWidth="1"/>
    <col min="5897" max="6146" width="10.88671875" style="21"/>
    <col min="6147" max="6147" width="43.88671875" style="21" customWidth="1"/>
    <col min="6148" max="6148" width="35.88671875" style="21" customWidth="1"/>
    <col min="6149" max="6149" width="8.88671875" style="21" customWidth="1"/>
    <col min="6150" max="6150" width="21.6640625" style="21" customWidth="1"/>
    <col min="6151" max="6151" width="47.88671875" style="21" customWidth="1"/>
    <col min="6152" max="6152" width="44.5546875" style="21" customWidth="1"/>
    <col min="6153" max="6402" width="10.88671875" style="21"/>
    <col min="6403" max="6403" width="43.88671875" style="21" customWidth="1"/>
    <col min="6404" max="6404" width="35.88671875" style="21" customWidth="1"/>
    <col min="6405" max="6405" width="8.88671875" style="21" customWidth="1"/>
    <col min="6406" max="6406" width="21.6640625" style="21" customWidth="1"/>
    <col min="6407" max="6407" width="47.88671875" style="21" customWidth="1"/>
    <col min="6408" max="6408" width="44.5546875" style="21" customWidth="1"/>
    <col min="6409" max="6658" width="10.88671875" style="21"/>
    <col min="6659" max="6659" width="43.88671875" style="21" customWidth="1"/>
    <col min="6660" max="6660" width="35.88671875" style="21" customWidth="1"/>
    <col min="6661" max="6661" width="8.88671875" style="21" customWidth="1"/>
    <col min="6662" max="6662" width="21.6640625" style="21" customWidth="1"/>
    <col min="6663" max="6663" width="47.88671875" style="21" customWidth="1"/>
    <col min="6664" max="6664" width="44.5546875" style="21" customWidth="1"/>
    <col min="6665" max="6914" width="10.88671875" style="21"/>
    <col min="6915" max="6915" width="43.88671875" style="21" customWidth="1"/>
    <col min="6916" max="6916" width="35.88671875" style="21" customWidth="1"/>
    <col min="6917" max="6917" width="8.88671875" style="21" customWidth="1"/>
    <col min="6918" max="6918" width="21.6640625" style="21" customWidth="1"/>
    <col min="6919" max="6919" width="47.88671875" style="21" customWidth="1"/>
    <col min="6920" max="6920" width="44.5546875" style="21" customWidth="1"/>
    <col min="6921" max="7170" width="10.88671875" style="21"/>
    <col min="7171" max="7171" width="43.88671875" style="21" customWidth="1"/>
    <col min="7172" max="7172" width="35.88671875" style="21" customWidth="1"/>
    <col min="7173" max="7173" width="8.88671875" style="21" customWidth="1"/>
    <col min="7174" max="7174" width="21.6640625" style="21" customWidth="1"/>
    <col min="7175" max="7175" width="47.88671875" style="21" customWidth="1"/>
    <col min="7176" max="7176" width="44.5546875" style="21" customWidth="1"/>
    <col min="7177" max="7426" width="10.88671875" style="21"/>
    <col min="7427" max="7427" width="43.88671875" style="21" customWidth="1"/>
    <col min="7428" max="7428" width="35.88671875" style="21" customWidth="1"/>
    <col min="7429" max="7429" width="8.88671875" style="21" customWidth="1"/>
    <col min="7430" max="7430" width="21.6640625" style="21" customWidth="1"/>
    <col min="7431" max="7431" width="47.88671875" style="21" customWidth="1"/>
    <col min="7432" max="7432" width="44.5546875" style="21" customWidth="1"/>
    <col min="7433" max="7682" width="10.88671875" style="21"/>
    <col min="7683" max="7683" width="43.88671875" style="21" customWidth="1"/>
    <col min="7684" max="7684" width="35.88671875" style="21" customWidth="1"/>
    <col min="7685" max="7685" width="8.88671875" style="21" customWidth="1"/>
    <col min="7686" max="7686" width="21.6640625" style="21" customWidth="1"/>
    <col min="7687" max="7687" width="47.88671875" style="21" customWidth="1"/>
    <col min="7688" max="7688" width="44.5546875" style="21" customWidth="1"/>
    <col min="7689" max="7938" width="10.88671875" style="21"/>
    <col min="7939" max="7939" width="43.88671875" style="21" customWidth="1"/>
    <col min="7940" max="7940" width="35.88671875" style="21" customWidth="1"/>
    <col min="7941" max="7941" width="8.88671875" style="21" customWidth="1"/>
    <col min="7942" max="7942" width="21.6640625" style="21" customWidth="1"/>
    <col min="7943" max="7943" width="47.88671875" style="21" customWidth="1"/>
    <col min="7944" max="7944" width="44.5546875" style="21" customWidth="1"/>
    <col min="7945" max="8194" width="10.88671875" style="21"/>
    <col min="8195" max="8195" width="43.88671875" style="21" customWidth="1"/>
    <col min="8196" max="8196" width="35.88671875" style="21" customWidth="1"/>
    <col min="8197" max="8197" width="8.88671875" style="21" customWidth="1"/>
    <col min="8198" max="8198" width="21.6640625" style="21" customWidth="1"/>
    <col min="8199" max="8199" width="47.88671875" style="21" customWidth="1"/>
    <col min="8200" max="8200" width="44.5546875" style="21" customWidth="1"/>
    <col min="8201" max="8450" width="10.88671875" style="21"/>
    <col min="8451" max="8451" width="43.88671875" style="21" customWidth="1"/>
    <col min="8452" max="8452" width="35.88671875" style="21" customWidth="1"/>
    <col min="8453" max="8453" width="8.88671875" style="21" customWidth="1"/>
    <col min="8454" max="8454" width="21.6640625" style="21" customWidth="1"/>
    <col min="8455" max="8455" width="47.88671875" style="21" customWidth="1"/>
    <col min="8456" max="8456" width="44.5546875" style="21" customWidth="1"/>
    <col min="8457" max="8706" width="10.88671875" style="21"/>
    <col min="8707" max="8707" width="43.88671875" style="21" customWidth="1"/>
    <col min="8708" max="8708" width="35.88671875" style="21" customWidth="1"/>
    <col min="8709" max="8709" width="8.88671875" style="21" customWidth="1"/>
    <col min="8710" max="8710" width="21.6640625" style="21" customWidth="1"/>
    <col min="8711" max="8711" width="47.88671875" style="21" customWidth="1"/>
    <col min="8712" max="8712" width="44.5546875" style="21" customWidth="1"/>
    <col min="8713" max="8962" width="10.88671875" style="21"/>
    <col min="8963" max="8963" width="43.88671875" style="21" customWidth="1"/>
    <col min="8964" max="8964" width="35.88671875" style="21" customWidth="1"/>
    <col min="8965" max="8965" width="8.88671875" style="21" customWidth="1"/>
    <col min="8966" max="8966" width="21.6640625" style="21" customWidth="1"/>
    <col min="8967" max="8967" width="47.88671875" style="21" customWidth="1"/>
    <col min="8968" max="8968" width="44.5546875" style="21" customWidth="1"/>
    <col min="8969" max="9218" width="10.88671875" style="21"/>
    <col min="9219" max="9219" width="43.88671875" style="21" customWidth="1"/>
    <col min="9220" max="9220" width="35.88671875" style="21" customWidth="1"/>
    <col min="9221" max="9221" width="8.88671875" style="21" customWidth="1"/>
    <col min="9222" max="9222" width="21.6640625" style="21" customWidth="1"/>
    <col min="9223" max="9223" width="47.88671875" style="21" customWidth="1"/>
    <col min="9224" max="9224" width="44.5546875" style="21" customWidth="1"/>
    <col min="9225" max="9474" width="10.88671875" style="21"/>
    <col min="9475" max="9475" width="43.88671875" style="21" customWidth="1"/>
    <col min="9476" max="9476" width="35.88671875" style="21" customWidth="1"/>
    <col min="9477" max="9477" width="8.88671875" style="21" customWidth="1"/>
    <col min="9478" max="9478" width="21.6640625" style="21" customWidth="1"/>
    <col min="9479" max="9479" width="47.88671875" style="21" customWidth="1"/>
    <col min="9480" max="9480" width="44.5546875" style="21" customWidth="1"/>
    <col min="9481" max="9730" width="10.88671875" style="21"/>
    <col min="9731" max="9731" width="43.88671875" style="21" customWidth="1"/>
    <col min="9732" max="9732" width="35.88671875" style="21" customWidth="1"/>
    <col min="9733" max="9733" width="8.88671875" style="21" customWidth="1"/>
    <col min="9734" max="9734" width="21.6640625" style="21" customWidth="1"/>
    <col min="9735" max="9735" width="47.88671875" style="21" customWidth="1"/>
    <col min="9736" max="9736" width="44.5546875" style="21" customWidth="1"/>
    <col min="9737" max="9986" width="10.88671875" style="21"/>
    <col min="9987" max="9987" width="43.88671875" style="21" customWidth="1"/>
    <col min="9988" max="9988" width="35.88671875" style="21" customWidth="1"/>
    <col min="9989" max="9989" width="8.88671875" style="21" customWidth="1"/>
    <col min="9990" max="9990" width="21.6640625" style="21" customWidth="1"/>
    <col min="9991" max="9991" width="47.88671875" style="21" customWidth="1"/>
    <col min="9992" max="9992" width="44.5546875" style="21" customWidth="1"/>
    <col min="9993" max="10242" width="10.88671875" style="21"/>
    <col min="10243" max="10243" width="43.88671875" style="21" customWidth="1"/>
    <col min="10244" max="10244" width="35.88671875" style="21" customWidth="1"/>
    <col min="10245" max="10245" width="8.88671875" style="21" customWidth="1"/>
    <col min="10246" max="10246" width="21.6640625" style="21" customWidth="1"/>
    <col min="10247" max="10247" width="47.88671875" style="21" customWidth="1"/>
    <col min="10248" max="10248" width="44.5546875" style="21" customWidth="1"/>
    <col min="10249" max="10498" width="10.88671875" style="21"/>
    <col min="10499" max="10499" width="43.88671875" style="21" customWidth="1"/>
    <col min="10500" max="10500" width="35.88671875" style="21" customWidth="1"/>
    <col min="10501" max="10501" width="8.88671875" style="21" customWidth="1"/>
    <col min="10502" max="10502" width="21.6640625" style="21" customWidth="1"/>
    <col min="10503" max="10503" width="47.88671875" style="21" customWidth="1"/>
    <col min="10504" max="10504" width="44.5546875" style="21" customWidth="1"/>
    <col min="10505" max="10754" width="10.88671875" style="21"/>
    <col min="10755" max="10755" width="43.88671875" style="21" customWidth="1"/>
    <col min="10756" max="10756" width="35.88671875" style="21" customWidth="1"/>
    <col min="10757" max="10757" width="8.88671875" style="21" customWidth="1"/>
    <col min="10758" max="10758" width="21.6640625" style="21" customWidth="1"/>
    <col min="10759" max="10759" width="47.88671875" style="21" customWidth="1"/>
    <col min="10760" max="10760" width="44.5546875" style="21" customWidth="1"/>
    <col min="10761" max="11010" width="10.88671875" style="21"/>
    <col min="11011" max="11011" width="43.88671875" style="21" customWidth="1"/>
    <col min="11012" max="11012" width="35.88671875" style="21" customWidth="1"/>
    <col min="11013" max="11013" width="8.88671875" style="21" customWidth="1"/>
    <col min="11014" max="11014" width="21.6640625" style="21" customWidth="1"/>
    <col min="11015" max="11015" width="47.88671875" style="21" customWidth="1"/>
    <col min="11016" max="11016" width="44.5546875" style="21" customWidth="1"/>
    <col min="11017" max="11266" width="10.88671875" style="21"/>
    <col min="11267" max="11267" width="43.88671875" style="21" customWidth="1"/>
    <col min="11268" max="11268" width="35.88671875" style="21" customWidth="1"/>
    <col min="11269" max="11269" width="8.88671875" style="21" customWidth="1"/>
    <col min="11270" max="11270" width="21.6640625" style="21" customWidth="1"/>
    <col min="11271" max="11271" width="47.88671875" style="21" customWidth="1"/>
    <col min="11272" max="11272" width="44.5546875" style="21" customWidth="1"/>
    <col min="11273" max="11522" width="10.88671875" style="21"/>
    <col min="11523" max="11523" width="43.88671875" style="21" customWidth="1"/>
    <col min="11524" max="11524" width="35.88671875" style="21" customWidth="1"/>
    <col min="11525" max="11525" width="8.88671875" style="21" customWidth="1"/>
    <col min="11526" max="11526" width="21.6640625" style="21" customWidth="1"/>
    <col min="11527" max="11527" width="47.88671875" style="21" customWidth="1"/>
    <col min="11528" max="11528" width="44.5546875" style="21" customWidth="1"/>
    <col min="11529" max="11778" width="10.88671875" style="21"/>
    <col min="11779" max="11779" width="43.88671875" style="21" customWidth="1"/>
    <col min="11780" max="11780" width="35.88671875" style="21" customWidth="1"/>
    <col min="11781" max="11781" width="8.88671875" style="21" customWidth="1"/>
    <col min="11782" max="11782" width="21.6640625" style="21" customWidth="1"/>
    <col min="11783" max="11783" width="47.88671875" style="21" customWidth="1"/>
    <col min="11784" max="11784" width="44.5546875" style="21" customWidth="1"/>
    <col min="11785" max="12034" width="10.88671875" style="21"/>
    <col min="12035" max="12035" width="43.88671875" style="21" customWidth="1"/>
    <col min="12036" max="12036" width="35.88671875" style="21" customWidth="1"/>
    <col min="12037" max="12037" width="8.88671875" style="21" customWidth="1"/>
    <col min="12038" max="12038" width="21.6640625" style="21" customWidth="1"/>
    <col min="12039" max="12039" width="47.88671875" style="21" customWidth="1"/>
    <col min="12040" max="12040" width="44.5546875" style="21" customWidth="1"/>
    <col min="12041" max="12290" width="10.88671875" style="21"/>
    <col min="12291" max="12291" width="43.88671875" style="21" customWidth="1"/>
    <col min="12292" max="12292" width="35.88671875" style="21" customWidth="1"/>
    <col min="12293" max="12293" width="8.88671875" style="21" customWidth="1"/>
    <col min="12294" max="12294" width="21.6640625" style="21" customWidth="1"/>
    <col min="12295" max="12295" width="47.88671875" style="21" customWidth="1"/>
    <col min="12296" max="12296" width="44.5546875" style="21" customWidth="1"/>
    <col min="12297" max="12546" width="10.88671875" style="21"/>
    <col min="12547" max="12547" width="43.88671875" style="21" customWidth="1"/>
    <col min="12548" max="12548" width="35.88671875" style="21" customWidth="1"/>
    <col min="12549" max="12549" width="8.88671875" style="21" customWidth="1"/>
    <col min="12550" max="12550" width="21.6640625" style="21" customWidth="1"/>
    <col min="12551" max="12551" width="47.88671875" style="21" customWidth="1"/>
    <col min="12552" max="12552" width="44.5546875" style="21" customWidth="1"/>
    <col min="12553" max="12802" width="10.88671875" style="21"/>
    <col min="12803" max="12803" width="43.88671875" style="21" customWidth="1"/>
    <col min="12804" max="12804" width="35.88671875" style="21" customWidth="1"/>
    <col min="12805" max="12805" width="8.88671875" style="21" customWidth="1"/>
    <col min="12806" max="12806" width="21.6640625" style="21" customWidth="1"/>
    <col min="12807" max="12807" width="47.88671875" style="21" customWidth="1"/>
    <col min="12808" max="12808" width="44.5546875" style="21" customWidth="1"/>
    <col min="12809" max="13058" width="10.88671875" style="21"/>
    <col min="13059" max="13059" width="43.88671875" style="21" customWidth="1"/>
    <col min="13060" max="13060" width="35.88671875" style="21" customWidth="1"/>
    <col min="13061" max="13061" width="8.88671875" style="21" customWidth="1"/>
    <col min="13062" max="13062" width="21.6640625" style="21" customWidth="1"/>
    <col min="13063" max="13063" width="47.88671875" style="21" customWidth="1"/>
    <col min="13064" max="13064" width="44.5546875" style="21" customWidth="1"/>
    <col min="13065" max="13314" width="10.88671875" style="21"/>
    <col min="13315" max="13315" width="43.88671875" style="21" customWidth="1"/>
    <col min="13316" max="13316" width="35.88671875" style="21" customWidth="1"/>
    <col min="13317" max="13317" width="8.88671875" style="21" customWidth="1"/>
    <col min="13318" max="13318" width="21.6640625" style="21" customWidth="1"/>
    <col min="13319" max="13319" width="47.88671875" style="21" customWidth="1"/>
    <col min="13320" max="13320" width="44.5546875" style="21" customWidth="1"/>
    <col min="13321" max="13570" width="10.88671875" style="21"/>
    <col min="13571" max="13571" width="43.88671875" style="21" customWidth="1"/>
    <col min="13572" max="13572" width="35.88671875" style="21" customWidth="1"/>
    <col min="13573" max="13573" width="8.88671875" style="21" customWidth="1"/>
    <col min="13574" max="13574" width="21.6640625" style="21" customWidth="1"/>
    <col min="13575" max="13575" width="47.88671875" style="21" customWidth="1"/>
    <col min="13576" max="13576" width="44.5546875" style="21" customWidth="1"/>
    <col min="13577" max="13826" width="10.88671875" style="21"/>
    <col min="13827" max="13827" width="43.88671875" style="21" customWidth="1"/>
    <col min="13828" max="13828" width="35.88671875" style="21" customWidth="1"/>
    <col min="13829" max="13829" width="8.88671875" style="21" customWidth="1"/>
    <col min="13830" max="13830" width="21.6640625" style="21" customWidth="1"/>
    <col min="13831" max="13831" width="47.88671875" style="21" customWidth="1"/>
    <col min="13832" max="13832" width="44.5546875" style="21" customWidth="1"/>
    <col min="13833" max="14082" width="10.88671875" style="21"/>
    <col min="14083" max="14083" width="43.88671875" style="21" customWidth="1"/>
    <col min="14084" max="14084" width="35.88671875" style="21" customWidth="1"/>
    <col min="14085" max="14085" width="8.88671875" style="21" customWidth="1"/>
    <col min="14086" max="14086" width="21.6640625" style="21" customWidth="1"/>
    <col min="14087" max="14087" width="47.88671875" style="21" customWidth="1"/>
    <col min="14088" max="14088" width="44.5546875" style="21" customWidth="1"/>
    <col min="14089" max="14338" width="10.88671875" style="21"/>
    <col min="14339" max="14339" width="43.88671875" style="21" customWidth="1"/>
    <col min="14340" max="14340" width="35.88671875" style="21" customWidth="1"/>
    <col min="14341" max="14341" width="8.88671875" style="21" customWidth="1"/>
    <col min="14342" max="14342" width="21.6640625" style="21" customWidth="1"/>
    <col min="14343" max="14343" width="47.88671875" style="21" customWidth="1"/>
    <col min="14344" max="14344" width="44.5546875" style="21" customWidth="1"/>
    <col min="14345" max="14594" width="10.88671875" style="21"/>
    <col min="14595" max="14595" width="43.88671875" style="21" customWidth="1"/>
    <col min="14596" max="14596" width="35.88671875" style="21" customWidth="1"/>
    <col min="14597" max="14597" width="8.88671875" style="21" customWidth="1"/>
    <col min="14598" max="14598" width="21.6640625" style="21" customWidth="1"/>
    <col min="14599" max="14599" width="47.88671875" style="21" customWidth="1"/>
    <col min="14600" max="14600" width="44.5546875" style="21" customWidth="1"/>
    <col min="14601" max="14850" width="10.88671875" style="21"/>
    <col min="14851" max="14851" width="43.88671875" style="21" customWidth="1"/>
    <col min="14852" max="14852" width="35.88671875" style="21" customWidth="1"/>
    <col min="14853" max="14853" width="8.88671875" style="21" customWidth="1"/>
    <col min="14854" max="14854" width="21.6640625" style="21" customWidth="1"/>
    <col min="14855" max="14855" width="47.88671875" style="21" customWidth="1"/>
    <col min="14856" max="14856" width="44.5546875" style="21" customWidth="1"/>
    <col min="14857" max="15106" width="10.88671875" style="21"/>
    <col min="15107" max="15107" width="43.88671875" style="21" customWidth="1"/>
    <col min="15108" max="15108" width="35.88671875" style="21" customWidth="1"/>
    <col min="15109" max="15109" width="8.88671875" style="21" customWidth="1"/>
    <col min="15110" max="15110" width="21.6640625" style="21" customWidth="1"/>
    <col min="15111" max="15111" width="47.88671875" style="21" customWidth="1"/>
    <col min="15112" max="15112" width="44.5546875" style="21" customWidth="1"/>
    <col min="15113" max="15362" width="10.88671875" style="21"/>
    <col min="15363" max="15363" width="43.88671875" style="21" customWidth="1"/>
    <col min="15364" max="15364" width="35.88671875" style="21" customWidth="1"/>
    <col min="15365" max="15365" width="8.88671875" style="21" customWidth="1"/>
    <col min="15366" max="15366" width="21.6640625" style="21" customWidth="1"/>
    <col min="15367" max="15367" width="47.88671875" style="21" customWidth="1"/>
    <col min="15368" max="15368" width="44.5546875" style="21" customWidth="1"/>
    <col min="15369" max="15618" width="10.88671875" style="21"/>
    <col min="15619" max="15619" width="43.88671875" style="21" customWidth="1"/>
    <col min="15620" max="15620" width="35.88671875" style="21" customWidth="1"/>
    <col min="15621" max="15621" width="8.88671875" style="21" customWidth="1"/>
    <col min="15622" max="15622" width="21.6640625" style="21" customWidth="1"/>
    <col min="15623" max="15623" width="47.88671875" style="21" customWidth="1"/>
    <col min="15624" max="15624" width="44.5546875" style="21" customWidth="1"/>
    <col min="15625" max="15874" width="10.88671875" style="21"/>
    <col min="15875" max="15875" width="43.88671875" style="21" customWidth="1"/>
    <col min="15876" max="15876" width="35.88671875" style="21" customWidth="1"/>
    <col min="15877" max="15877" width="8.88671875" style="21" customWidth="1"/>
    <col min="15878" max="15878" width="21.6640625" style="21" customWidth="1"/>
    <col min="15879" max="15879" width="47.88671875" style="21" customWidth="1"/>
    <col min="15880" max="15880" width="44.5546875" style="21" customWidth="1"/>
    <col min="15881" max="16130" width="10.88671875" style="21"/>
    <col min="16131" max="16131" width="43.88671875" style="21" customWidth="1"/>
    <col min="16132" max="16132" width="35.88671875" style="21" customWidth="1"/>
    <col min="16133" max="16133" width="8.88671875" style="21" customWidth="1"/>
    <col min="16134" max="16134" width="21.6640625" style="21" customWidth="1"/>
    <col min="16135" max="16135" width="47.88671875" style="21" customWidth="1"/>
    <col min="16136" max="16136" width="44.5546875" style="21" customWidth="1"/>
    <col min="16137" max="16383" width="10.88671875" style="21"/>
    <col min="16384" max="16384" width="10.88671875" style="21" customWidth="1"/>
  </cols>
  <sheetData>
    <row r="1" spans="1:8" s="61" customFormat="1" ht="51.6" customHeight="1" thickBot="1" x14ac:dyDescent="0.35">
      <c r="A1" s="316" t="s">
        <v>65</v>
      </c>
      <c r="B1" s="316"/>
      <c r="C1" s="316"/>
      <c r="D1" s="316"/>
      <c r="E1" s="316"/>
      <c r="F1" s="60"/>
      <c r="G1" s="60"/>
      <c r="H1" s="60"/>
    </row>
    <row r="2" spans="1:8" ht="15" customHeight="1" thickBot="1" x14ac:dyDescent="0.35">
      <c r="A2" s="28"/>
      <c r="B2" s="62"/>
      <c r="C2" s="62"/>
      <c r="D2" s="62"/>
      <c r="E2" s="62"/>
      <c r="F2" s="63"/>
      <c r="G2" s="62"/>
      <c r="H2" s="62"/>
    </row>
    <row r="3" spans="1:8" ht="33.75" customHeight="1" thickBot="1" x14ac:dyDescent="0.35">
      <c r="A3" s="64" t="s">
        <v>13</v>
      </c>
      <c r="B3" s="65" t="str">
        <f>'Co-production 1'!F3</f>
        <v xml:space="preserve">Théâtre </v>
      </c>
      <c r="C3" s="25"/>
      <c r="D3" s="106" t="s">
        <v>66</v>
      </c>
      <c r="E3" s="25"/>
      <c r="F3" s="66"/>
      <c r="G3" s="25"/>
      <c r="H3" s="25"/>
    </row>
    <row r="4" spans="1:8" ht="14.4" thickBot="1" x14ac:dyDescent="0.35">
      <c r="A4" s="28"/>
      <c r="B4" s="67"/>
      <c r="C4" s="25"/>
      <c r="D4" s="107" t="s">
        <v>67</v>
      </c>
      <c r="E4" s="108">
        <f>'Co-production 1'!G10+'Co-production 2'!G10+'Co-production 3'!G10+'Co-production 4'!G10+'Projet de territoire 1'!H10+'Projet de territoire 2'!G10+'Projet de territoire 3'!G10</f>
        <v>0</v>
      </c>
      <c r="F4" s="66"/>
      <c r="G4" s="25"/>
      <c r="H4" s="25"/>
    </row>
    <row r="5" spans="1:8" ht="18.75" customHeight="1" thickBot="1" x14ac:dyDescent="0.35">
      <c r="A5" s="317" t="s">
        <v>29</v>
      </c>
      <c r="B5" s="110">
        <f>'Co-production 1'!F5</f>
        <v>0</v>
      </c>
      <c r="D5" s="139" t="s">
        <v>68</v>
      </c>
      <c r="E5" s="109">
        <f>'Co-production 1'!I10+'Co-production 2'!I10+'Co-production 3'!I10+'Co-production 4'!I10+'Projet de territoire 1'!J10+'Projet de territoire 2'!I10+'Projet de territoire 3'!I10</f>
        <v>0</v>
      </c>
      <c r="F5" s="68"/>
      <c r="G5" s="69"/>
      <c r="H5" s="69"/>
    </row>
    <row r="6" spans="1:8" ht="18.75" customHeight="1" thickBot="1" x14ac:dyDescent="0.35">
      <c r="A6" s="318"/>
      <c r="B6" s="71">
        <f>'Co-production 1'!F6</f>
        <v>0</v>
      </c>
      <c r="F6" s="68"/>
      <c r="G6" s="69"/>
      <c r="H6" s="69"/>
    </row>
    <row r="7" spans="1:8" ht="18.75" customHeight="1" thickBot="1" x14ac:dyDescent="0.35">
      <c r="A7" s="318"/>
      <c r="B7" s="71">
        <f>'Co-production 1'!F7</f>
        <v>0</v>
      </c>
      <c r="D7" s="140" t="s">
        <v>119</v>
      </c>
      <c r="E7" s="141">
        <f>'Co-production 2'!I12+'Co-production 1'!I12+'Co-production 3'!I12+'Co-production 4'!I12+'Projet de territoire 1'!J12+'Projet de territoire 2'!I12+'Projet de territoire 3'!I12</f>
        <v>0</v>
      </c>
      <c r="F7" s="68"/>
      <c r="G7" s="69"/>
      <c r="H7" s="69"/>
    </row>
    <row r="8" spans="1:8" ht="18.75" customHeight="1" thickBot="1" x14ac:dyDescent="0.35">
      <c r="A8" s="70"/>
      <c r="B8" s="72">
        <f>'Co-production 1'!F8</f>
        <v>0</v>
      </c>
      <c r="C8" s="73"/>
      <c r="D8" s="73"/>
      <c r="E8" s="74"/>
      <c r="F8" s="75"/>
      <c r="G8" s="76"/>
      <c r="H8" s="69"/>
    </row>
    <row r="9" spans="1:8" ht="18.75" customHeight="1" x14ac:dyDescent="0.3">
      <c r="A9" s="317" t="s">
        <v>30</v>
      </c>
      <c r="B9" s="111">
        <f>'Co-production 2'!F5</f>
        <v>0</v>
      </c>
      <c r="D9" s="320" t="s">
        <v>69</v>
      </c>
      <c r="E9" s="110">
        <f>'Projet de territoire 1'!E5</f>
        <v>0</v>
      </c>
      <c r="F9" s="75"/>
      <c r="G9" s="76"/>
      <c r="H9" s="69"/>
    </row>
    <row r="10" spans="1:8" ht="18.75" customHeight="1" x14ac:dyDescent="0.3">
      <c r="A10" s="318"/>
      <c r="B10" s="78">
        <f>'Co-production 2'!F6</f>
        <v>0</v>
      </c>
      <c r="D10" s="321"/>
      <c r="E10" s="71">
        <f>'Projet de territoire 1'!E6</f>
        <v>0</v>
      </c>
      <c r="F10" s="75"/>
      <c r="G10" s="76"/>
      <c r="H10" s="69"/>
    </row>
    <row r="11" spans="1:8" ht="18.75" customHeight="1" x14ac:dyDescent="0.3">
      <c r="A11" s="318"/>
      <c r="B11" s="78">
        <f>'Co-production 2'!F7</f>
        <v>0</v>
      </c>
      <c r="D11" s="321"/>
      <c r="E11" s="71">
        <f>'Projet de territoire 1'!E7</f>
        <v>0</v>
      </c>
      <c r="F11" s="75"/>
      <c r="G11" s="76"/>
      <c r="H11" s="69"/>
    </row>
    <row r="12" spans="1:8" ht="18.75" customHeight="1" thickBot="1" x14ac:dyDescent="0.35">
      <c r="A12" s="319"/>
      <c r="B12" s="80">
        <f>'Co-production 3'!F8</f>
        <v>0</v>
      </c>
      <c r="D12" s="322"/>
      <c r="E12" s="80">
        <f>'Projet de territoire 1'!E8</f>
        <v>0</v>
      </c>
      <c r="F12" s="75"/>
      <c r="G12" s="76"/>
      <c r="H12" s="69"/>
    </row>
    <row r="13" spans="1:8" ht="18.75" customHeight="1" x14ac:dyDescent="0.3">
      <c r="A13" s="317" t="s">
        <v>31</v>
      </c>
      <c r="B13" s="111">
        <f>'Co-production 3'!F5</f>
        <v>0</v>
      </c>
      <c r="D13" s="77" t="s">
        <v>70</v>
      </c>
      <c r="E13" s="110">
        <f>'Projet de territoire 2'!E5</f>
        <v>0</v>
      </c>
      <c r="F13" s="75"/>
      <c r="G13" s="76"/>
      <c r="H13" s="69"/>
    </row>
    <row r="14" spans="1:8" ht="18.75" customHeight="1" x14ac:dyDescent="0.3">
      <c r="A14" s="318"/>
      <c r="B14" s="78">
        <f>'Co-production 3'!F6</f>
        <v>0</v>
      </c>
      <c r="C14" s="28"/>
      <c r="D14" s="79"/>
      <c r="E14" s="71">
        <f>'Projet de territoire 2'!E6</f>
        <v>0</v>
      </c>
      <c r="F14" s="82"/>
      <c r="G14" s="83"/>
      <c r="H14" s="28"/>
    </row>
    <row r="15" spans="1:8" ht="18.75" customHeight="1" x14ac:dyDescent="0.3">
      <c r="A15" s="318"/>
      <c r="B15" s="78">
        <f>'Co-production 3'!F7</f>
        <v>0</v>
      </c>
      <c r="C15" s="28"/>
      <c r="D15" s="79"/>
      <c r="E15" s="84">
        <f>'Projet de territoire 2'!E7</f>
        <v>0</v>
      </c>
      <c r="F15" s="82"/>
      <c r="G15" s="83"/>
      <c r="H15" s="28"/>
    </row>
    <row r="16" spans="1:8" ht="18.75" customHeight="1" thickBot="1" x14ac:dyDescent="0.35">
      <c r="A16" s="319"/>
      <c r="B16" s="80">
        <f>'Projet de territoire 3'!E8</f>
        <v>0</v>
      </c>
      <c r="C16" s="28"/>
      <c r="D16" s="81"/>
      <c r="E16" s="72">
        <f>'Projet de territoire 2'!E8</f>
        <v>0</v>
      </c>
      <c r="F16" s="82"/>
      <c r="G16" s="83"/>
      <c r="H16" s="28"/>
    </row>
    <row r="17" spans="1:8" ht="18.75" customHeight="1" x14ac:dyDescent="0.3">
      <c r="A17" s="317" t="s">
        <v>32</v>
      </c>
      <c r="B17" s="111">
        <f>'Co-production 4'!F5</f>
        <v>0</v>
      </c>
      <c r="C17" s="28"/>
      <c r="D17" s="77" t="s">
        <v>71</v>
      </c>
      <c r="E17" s="110">
        <f>'Projet de territoire 3'!E5</f>
        <v>0</v>
      </c>
      <c r="F17" s="82"/>
      <c r="G17" s="83"/>
      <c r="H17" s="28"/>
    </row>
    <row r="18" spans="1:8" ht="18.75" customHeight="1" x14ac:dyDescent="0.3">
      <c r="A18" s="318"/>
      <c r="B18" s="78">
        <f>'Co-production 4'!F6</f>
        <v>0</v>
      </c>
      <c r="C18" s="28"/>
      <c r="D18" s="79"/>
      <c r="E18" s="71">
        <f>'Projet de territoire 3'!E6</f>
        <v>0</v>
      </c>
      <c r="F18" s="82"/>
      <c r="G18" s="83"/>
      <c r="H18" s="28"/>
    </row>
    <row r="19" spans="1:8" ht="18.75" customHeight="1" x14ac:dyDescent="0.3">
      <c r="A19" s="318"/>
      <c r="B19" s="78">
        <f>'Co-production 4'!F7</f>
        <v>0</v>
      </c>
      <c r="C19" s="28"/>
      <c r="D19" s="79"/>
      <c r="E19" s="84">
        <f>'Projet de territoire 3'!E7</f>
        <v>0</v>
      </c>
      <c r="F19" s="82"/>
      <c r="G19" s="83"/>
      <c r="H19" s="28"/>
    </row>
    <row r="20" spans="1:8" ht="18.75" customHeight="1" thickBot="1" x14ac:dyDescent="0.35">
      <c r="A20" s="319"/>
      <c r="B20" s="80">
        <f>'Co-production 4'!F8</f>
        <v>0</v>
      </c>
      <c r="C20" s="28"/>
      <c r="D20" s="81"/>
      <c r="E20" s="72">
        <f>'Projet de territoire 3'!E8</f>
        <v>0</v>
      </c>
      <c r="F20" s="82"/>
      <c r="G20" s="83"/>
      <c r="H20" s="28"/>
    </row>
    <row r="21" spans="1:8" ht="13.5" customHeight="1" x14ac:dyDescent="0.3">
      <c r="C21" s="28"/>
      <c r="D21" s="28"/>
      <c r="E21" s="83"/>
      <c r="F21" s="82"/>
      <c r="G21" s="83"/>
      <c r="H21" s="28"/>
    </row>
    <row r="22" spans="1:8" ht="15" customHeight="1" x14ac:dyDescent="0.3">
      <c r="C22" s="28"/>
      <c r="D22" s="28"/>
      <c r="E22" s="83"/>
      <c r="F22" s="82"/>
      <c r="G22" s="83"/>
      <c r="H22" s="28"/>
    </row>
    <row r="23" spans="1:8" ht="13.5" customHeight="1" x14ac:dyDescent="0.3">
      <c r="C23" s="28"/>
      <c r="D23" s="28"/>
      <c r="E23" s="83"/>
      <c r="F23" s="82"/>
      <c r="G23" s="83"/>
      <c r="H23" s="28"/>
    </row>
    <row r="24" spans="1:8" ht="25.5" customHeight="1" thickBot="1" x14ac:dyDescent="0.35">
      <c r="A24" s="62"/>
      <c r="B24" s="62"/>
      <c r="C24" s="62"/>
      <c r="D24" s="62"/>
      <c r="E24" s="85"/>
      <c r="F24" s="86"/>
      <c r="G24" s="85"/>
      <c r="H24" s="62"/>
    </row>
    <row r="25" spans="1:8" ht="27.6" customHeight="1" x14ac:dyDescent="0.3">
      <c r="A25" s="313" t="s">
        <v>72</v>
      </c>
      <c r="B25" s="313"/>
      <c r="C25" s="313"/>
      <c r="D25" s="313"/>
      <c r="E25" s="313"/>
      <c r="F25" s="60"/>
      <c r="G25" s="129"/>
      <c r="H25" s="22"/>
    </row>
    <row r="26" spans="1:8" ht="27.6" customHeight="1" x14ac:dyDescent="0.3">
      <c r="A26" s="314" t="s">
        <v>4</v>
      </c>
      <c r="B26" s="314"/>
      <c r="C26" s="87" t="s">
        <v>73</v>
      </c>
      <c r="D26" s="315" t="s">
        <v>74</v>
      </c>
      <c r="E26" s="315"/>
      <c r="F26" s="60"/>
      <c r="G26" s="22"/>
      <c r="H26" s="22"/>
    </row>
    <row r="27" spans="1:8" ht="54.9" customHeight="1" x14ac:dyDescent="0.3">
      <c r="A27" s="88" t="s">
        <v>111</v>
      </c>
      <c r="B27" s="89">
        <f>SUMIF('Feuille de calcul'!B2:B8,"oui",'Feuille de calcul'!D2:D8)</f>
        <v>0</v>
      </c>
      <c r="C27" s="90" t="e">
        <f ca="1">B27/B$30</f>
        <v>#DIV/0!</v>
      </c>
      <c r="D27" s="91" t="s">
        <v>75</v>
      </c>
      <c r="E27" s="137">
        <f ca="1">ROUNDDOWN('Feuille de calcul'!B35,0)</f>
        <v>0</v>
      </c>
      <c r="F27" s="92"/>
      <c r="G27" s="93" t="str">
        <f ca="1">IF(E27=20000," CALCUL AUTOMATIQUE DU MONTANT DE LA SUBVENTION : la subvention demandée  est plafonnée à 20 000€",IF(E27&gt;0," CALCUL AUTOMATIQUE DU MONTANT DE DE LA SUBVENTION : la subvention demandée est de 50% du budget global",IF(E27=0," CALCUL AUTOMATIQUE DU MONTANT DE LA SUBVENTION : le budget artistique et culturel total est insuffisant pour obtenir une subvention")))</f>
        <v xml:space="preserve"> CALCUL AUTOMATIQUE DU MONTANT DE LA SUBVENTION : le budget artistique et culturel total est insuffisant pour obtenir une subvention</v>
      </c>
      <c r="H27" s="93"/>
    </row>
    <row r="28" spans="1:8" ht="54.9" customHeight="1" x14ac:dyDescent="0.3">
      <c r="A28" s="88" t="s">
        <v>76</v>
      </c>
      <c r="B28" s="89">
        <f ca="1">SUMIF('Feuille de calcul'!B2:B8,"oui",'Feuille de calcul'!E2:E5)</f>
        <v>0</v>
      </c>
      <c r="C28" s="90" t="e">
        <f ca="1">B28/B$30</f>
        <v>#DIV/0!</v>
      </c>
      <c r="D28" s="94" t="s">
        <v>77</v>
      </c>
      <c r="E28" s="95"/>
      <c r="F28" s="96"/>
      <c r="G28" s="97"/>
      <c r="H28" s="98"/>
    </row>
    <row r="29" spans="1:8" ht="54.9" customHeight="1" x14ac:dyDescent="0.3">
      <c r="A29" s="88" t="s">
        <v>78</v>
      </c>
      <c r="B29" s="89">
        <f>SUMIF('Feuille de calcul'!B2:B8,"oui",'Feuille de calcul'!F2:F8)</f>
        <v>0</v>
      </c>
      <c r="C29" s="90" t="e">
        <f ca="1">B29/B$30</f>
        <v>#DIV/0!</v>
      </c>
      <c r="D29" s="99" t="s">
        <v>114</v>
      </c>
      <c r="E29" s="95"/>
      <c r="F29" s="96"/>
      <c r="G29" s="97"/>
      <c r="H29" s="98"/>
    </row>
    <row r="30" spans="1:8" ht="48.75" customHeight="1" thickBot="1" x14ac:dyDescent="0.35">
      <c r="A30" s="100" t="s">
        <v>79</v>
      </c>
      <c r="B30" s="101">
        <f ca="1">B27+B28+B29</f>
        <v>0</v>
      </c>
      <c r="C30" s="102" t="e">
        <f ca="1">B30/B$30</f>
        <v>#DIV/0!</v>
      </c>
      <c r="D30" s="103" t="s">
        <v>80</v>
      </c>
      <c r="E30" s="138">
        <f ca="1">E27+E28+E29</f>
        <v>0</v>
      </c>
      <c r="F30" s="104"/>
      <c r="G30" s="105" t="str">
        <f ca="1">IF(B30=E30,"","Budget non équilibré ! ")</f>
        <v/>
      </c>
      <c r="H30" s="105"/>
    </row>
    <row r="31" spans="1:8" ht="14.4" thickBot="1" x14ac:dyDescent="0.35"/>
    <row r="32" spans="1:8" ht="48.9" customHeight="1" thickBot="1" x14ac:dyDescent="0.35">
      <c r="A32" s="272" t="s">
        <v>81</v>
      </c>
      <c r="B32" s="273"/>
      <c r="C32" s="273"/>
      <c r="D32" s="273"/>
      <c r="E32" s="274"/>
    </row>
  </sheetData>
  <sheetProtection algorithmName="SHA-512" hashValue="iKbT/b/GzBNgB+MX81LTaVAKpd5kcNR77PZ3WJwyDwGZ2HIbsZKOrzDsO08iyi1B7ykBCvTFbOfyjPq98xtCaA==" saltValue="rEytr3J349ILAzzGKt7E2w==" spinCount="100000" sheet="1" objects="1" scenarios="1" formatColumns="0" formatRows="0" selectLockedCells="1"/>
  <mergeCells count="10">
    <mergeCell ref="A25:E25"/>
    <mergeCell ref="A26:B26"/>
    <mergeCell ref="D26:E26"/>
    <mergeCell ref="A32:E32"/>
    <mergeCell ref="A1:E1"/>
    <mergeCell ref="A5:A7"/>
    <mergeCell ref="A9:A12"/>
    <mergeCell ref="D9:D12"/>
    <mergeCell ref="A13:A16"/>
    <mergeCell ref="A17:A20"/>
  </mergeCells>
  <conditionalFormatting sqref="G27:H27">
    <cfRule type="containsText" dxfId="1" priority="2" operator="containsText" text="CALCUL AUTOMATIQUE">
      <formula>NOT(ISERROR(SEARCH("CALCUL AUTOMATIQUE",G27)))</formula>
    </cfRule>
  </conditionalFormatting>
  <conditionalFormatting sqref="G30:H30">
    <cfRule type="containsText" dxfId="0" priority="1" operator="containsText" text="non équilibré">
      <formula>NOT(ISERROR(SEARCH("non équilibré",G30)))</formula>
    </cfRule>
  </conditionalFormatting>
  <printOptions horizontalCentered="1" verticalCentered="1"/>
  <pageMargins left="0.78749999999999998" right="0.78749999999999998" top="0.98402777777777772" bottom="0.98402777777777772" header="0.51180555555555551" footer="0.51180555555555551"/>
  <pageSetup paperSize="9" scale="53" firstPageNumber="0" fitToWidth="0" orientation="landscape" horizontalDpi="300" verticalDpi="300" r:id="rId1"/>
  <headerFooter alignWithMargins="0">
    <oddHeader>&amp;C&amp;"Georgia,Gras"&amp;14Soutien à la 
production mutualisée en Région</oddHeader>
    <oddFooter>&amp;CDirection de la Culture et des pratiques culturelles&amp;R6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FAQ</vt:lpstr>
      <vt:lpstr>Feuille de calcul</vt:lpstr>
      <vt:lpstr>Co-production 1</vt:lpstr>
      <vt:lpstr>Co-production 2</vt:lpstr>
      <vt:lpstr>Co-production 3</vt:lpstr>
      <vt:lpstr>Co-production 4</vt:lpstr>
      <vt:lpstr>Projet de territoire 1</vt:lpstr>
      <vt:lpstr>Projet de territoire 2</vt:lpstr>
      <vt:lpstr>Projet de territoire 3</vt:lpstr>
      <vt:lpstr>Fiche générale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miroite-ferly</dc:creator>
  <cp:lastModifiedBy>PAULINE SIMON</cp:lastModifiedBy>
  <cp:lastPrinted>2024-10-30T08:53:39Z</cp:lastPrinted>
  <dcterms:created xsi:type="dcterms:W3CDTF">2024-10-19T14:55:53Z</dcterms:created>
  <dcterms:modified xsi:type="dcterms:W3CDTF">2025-04-01T07:40:28Z</dcterms:modified>
</cp:coreProperties>
</file>